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40" yWindow="0" windowWidth="30840" windowHeight="1854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8" i="1" l="1"/>
  <c r="M29" i="1"/>
  <c r="M30" i="1"/>
  <c r="M31" i="1"/>
  <c r="M32" i="1"/>
  <c r="M33" i="1"/>
  <c r="M34" i="1"/>
  <c r="M35" i="1"/>
  <c r="M36" i="1"/>
  <c r="M37" i="1"/>
  <c r="M38" i="1"/>
  <c r="M39" i="1"/>
  <c r="M40" i="1"/>
  <c r="M27" i="1"/>
  <c r="M12" i="1"/>
  <c r="M13" i="1"/>
  <c r="M14" i="1"/>
  <c r="M15" i="1"/>
  <c r="M16" i="1"/>
  <c r="M17" i="1"/>
  <c r="M18" i="1"/>
  <c r="M19" i="1"/>
  <c r="M20" i="1"/>
  <c r="M21" i="1"/>
  <c r="M22" i="1"/>
  <c r="M11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27" i="1"/>
  <c r="I12" i="1"/>
  <c r="I13" i="1"/>
  <c r="I14" i="1"/>
  <c r="I15" i="1"/>
  <c r="I16" i="1"/>
  <c r="I17" i="1"/>
  <c r="I18" i="1"/>
  <c r="I19" i="1"/>
  <c r="I20" i="1"/>
  <c r="I21" i="1"/>
  <c r="I22" i="1"/>
  <c r="I11" i="1"/>
  <c r="C22" i="1"/>
  <c r="C21" i="1"/>
  <c r="C20" i="1"/>
  <c r="C19" i="1"/>
  <c r="C18" i="1"/>
  <c r="C17" i="1"/>
  <c r="C16" i="1"/>
  <c r="C15" i="1"/>
  <c r="C14" i="1"/>
  <c r="C13" i="1"/>
  <c r="C12" i="1"/>
  <c r="C11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</calcChain>
</file>

<file path=xl/sharedStrings.xml><?xml version="1.0" encoding="utf-8"?>
<sst xmlns="http://schemas.openxmlformats.org/spreadsheetml/2006/main" count="104" uniqueCount="51">
  <si>
    <t>Chris</t>
  </si>
  <si>
    <t>Mitch</t>
  </si>
  <si>
    <t>Tim</t>
  </si>
  <si>
    <t>Reader</t>
  </si>
  <si>
    <t>Tino</t>
  </si>
  <si>
    <t>Patrick</t>
  </si>
  <si>
    <t>No.</t>
  </si>
  <si>
    <t>Height of Gravimeter Baseplate (mm)</t>
  </si>
  <si>
    <t>Time Measure 2, Rel. to Basestation (s)</t>
  </si>
  <si>
    <t>Time Reading 1, Rel. First Basestation Recording (s)</t>
  </si>
  <si>
    <t>Avg. Time (s)</t>
  </si>
  <si>
    <t>Brandon</t>
  </si>
  <si>
    <t>Darrell</t>
  </si>
  <si>
    <t>Kenechi</t>
  </si>
  <si>
    <t>MAY 1. Times Relative to 12:11 pm</t>
  </si>
  <si>
    <t>Reading 1</t>
  </si>
  <si>
    <t>Reading 2</t>
  </si>
  <si>
    <t>Avg. Reading</t>
  </si>
  <si>
    <t>Comments</t>
  </si>
  <si>
    <t>MAY 2. Times Relative to 1:06 pm</t>
  </si>
  <si>
    <t>Basestation</t>
  </si>
  <si>
    <t>Location</t>
  </si>
  <si>
    <t>U14</t>
  </si>
  <si>
    <t>5554170 m N</t>
  </si>
  <si>
    <t>645585 m E</t>
  </si>
  <si>
    <t>Date</t>
  </si>
  <si>
    <t>Absolute Time</t>
  </si>
  <si>
    <t>Time Relative to Base Time (s)</t>
  </si>
  <si>
    <t>Height of Gravimeter (mm)</t>
  </si>
  <si>
    <t>Reading</t>
  </si>
  <si>
    <t>Location:</t>
  </si>
  <si>
    <t>Selkirk, Highway 67, NE shoulder of road, along the ditch</t>
  </si>
  <si>
    <t>Date:</t>
  </si>
  <si>
    <t>Instrument:</t>
  </si>
  <si>
    <t>Survey Type:</t>
  </si>
  <si>
    <t>Profile Start:</t>
  </si>
  <si>
    <t xml:space="preserve">Railway Tracks </t>
  </si>
  <si>
    <t>14U</t>
  </si>
  <si>
    <t>0647723 m E</t>
  </si>
  <si>
    <t>5553305 m N</t>
  </si>
  <si>
    <t>Profile End:</t>
  </si>
  <si>
    <t>May 1-2, 2014</t>
  </si>
  <si>
    <t>Worden Gravimeter</t>
  </si>
  <si>
    <t>Gravity Profile</t>
  </si>
  <si>
    <t>4532 m NW along Highway 67</t>
  </si>
  <si>
    <t>0643857 m E</t>
  </si>
  <si>
    <t>5555745 m N</t>
  </si>
  <si>
    <t>Distance SE from Group A Start (m)</t>
  </si>
  <si>
    <t>Distance NW from Train Tracks (m)</t>
  </si>
  <si>
    <t>UTM 14 Easting (m)</t>
  </si>
  <si>
    <t>UTM 14 Northing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</si>
</sst>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20" fontId="0" fillId="0" borderId="0" xfId="0" applyNumberFormat="1"/>
    <xf numFmtId="21" fontId="0" fillId="0" borderId="0" xfId="0" applyNumberFormat="1"/>
    <xf numFmtId="0" fontId="0" fillId="3" borderId="0" xfId="0" applyFill="1"/>
    <xf numFmtId="0" fontId="3" fillId="0" borderId="0" xfId="0" applyFont="1"/>
    <xf numFmtId="0" fontId="0" fillId="3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/>
    <xf numFmtId="16" fontId="0" fillId="0" borderId="0" xfId="0" applyNumberFormat="1"/>
    <xf numFmtId="16" fontId="3" fillId="0" borderId="0" xfId="0" applyNumberFormat="1" applyFont="1"/>
    <xf numFmtId="0" fontId="4" fillId="0" borderId="0" xfId="0" applyFont="1"/>
    <xf numFmtId="0" fontId="5" fillId="0" borderId="0" xfId="0" applyFont="1"/>
    <xf numFmtId="15" fontId="5" fillId="0" borderId="0" xfId="0" applyNumberFormat="1" applyFont="1"/>
    <xf numFmtId="0" fontId="0" fillId="3" borderId="0" xfId="0" applyFill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workbookViewId="0">
      <selection activeCell="G11" sqref="G11"/>
    </sheetView>
  </sheetViews>
  <sheetFormatPr baseColWidth="10" defaultColWidth="11" defaultRowHeight="15" x14ac:dyDescent="0"/>
  <cols>
    <col min="1" max="1" width="16.83203125" customWidth="1"/>
    <col min="2" max="2" width="27.1640625" customWidth="1"/>
    <col min="3" max="3" width="20.1640625" customWidth="1"/>
    <col min="4" max="4" width="24.6640625" customWidth="1"/>
    <col min="5" max="5" width="42" customWidth="1"/>
    <col min="6" max="6" width="44.83203125" bestFit="1" customWidth="1"/>
    <col min="7" max="7" width="63" bestFit="1" customWidth="1"/>
    <col min="8" max="8" width="45" bestFit="1" customWidth="1"/>
    <col min="9" max="9" width="12.1640625" customWidth="1"/>
    <col min="10" max="10" width="16.1640625" customWidth="1"/>
    <col min="11" max="11" width="12.1640625" bestFit="1" customWidth="1"/>
    <col min="12" max="12" width="12.6640625" bestFit="1" customWidth="1"/>
    <col min="13" max="13" width="16.33203125" bestFit="1" customWidth="1"/>
    <col min="15" max="15" width="16.83203125" customWidth="1"/>
    <col min="17" max="17" width="5.6640625" customWidth="1"/>
    <col min="18" max="18" width="6.5" customWidth="1"/>
    <col min="20" max="20" width="22" customWidth="1"/>
  </cols>
  <sheetData>
    <row r="1" spans="1:15">
      <c r="A1" s="10" t="s">
        <v>30</v>
      </c>
      <c r="B1" s="11" t="s">
        <v>31</v>
      </c>
      <c r="C1" s="11"/>
      <c r="D1" s="11"/>
      <c r="E1" s="11"/>
      <c r="F1" s="11"/>
      <c r="G1" s="11"/>
    </row>
    <row r="2" spans="1:15">
      <c r="A2" s="10" t="s">
        <v>32</v>
      </c>
      <c r="B2" s="12" t="s">
        <v>41</v>
      </c>
      <c r="C2" s="11"/>
      <c r="D2" s="11"/>
      <c r="E2" s="11"/>
      <c r="F2" s="11"/>
      <c r="G2" s="11"/>
    </row>
    <row r="3" spans="1:15">
      <c r="A3" s="10" t="s">
        <v>33</v>
      </c>
      <c r="B3" s="11" t="s">
        <v>42</v>
      </c>
      <c r="C3" s="11"/>
      <c r="D3" s="11"/>
      <c r="E3" s="11"/>
      <c r="F3" s="11"/>
      <c r="G3" s="11"/>
    </row>
    <row r="4" spans="1:15">
      <c r="A4" s="10" t="s">
        <v>34</v>
      </c>
      <c r="B4" s="11" t="s">
        <v>43</v>
      </c>
      <c r="C4" s="11"/>
      <c r="D4" s="11"/>
      <c r="E4" s="11"/>
      <c r="F4" s="11"/>
      <c r="G4" s="11"/>
    </row>
    <row r="5" spans="1:15">
      <c r="A5" s="10" t="s">
        <v>35</v>
      </c>
      <c r="B5" s="11" t="s">
        <v>36</v>
      </c>
      <c r="C5" s="11" t="s">
        <v>37</v>
      </c>
      <c r="D5" s="11" t="s">
        <v>38</v>
      </c>
      <c r="E5" s="11" t="s">
        <v>39</v>
      </c>
    </row>
    <row r="6" spans="1:15">
      <c r="A6" s="10" t="s">
        <v>40</v>
      </c>
      <c r="B6" s="11" t="s">
        <v>44</v>
      </c>
      <c r="C6" s="11" t="s">
        <v>37</v>
      </c>
      <c r="D6" s="11" t="s">
        <v>45</v>
      </c>
      <c r="E6" s="11" t="s">
        <v>46</v>
      </c>
    </row>
    <row r="7" spans="1:15">
      <c r="A7" s="10"/>
      <c r="B7" s="11"/>
      <c r="C7" s="11"/>
      <c r="D7" s="11"/>
      <c r="E7" s="11"/>
      <c r="F7" s="11"/>
      <c r="G7" s="11"/>
    </row>
    <row r="9" spans="1:15">
      <c r="A9" s="3"/>
      <c r="B9" s="13" t="s">
        <v>14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s="4" customFormat="1">
      <c r="A10" s="4" t="s">
        <v>6</v>
      </c>
      <c r="B10" s="4" t="s">
        <v>47</v>
      </c>
      <c r="C10" s="4" t="s">
        <v>48</v>
      </c>
      <c r="D10" s="4" t="s">
        <v>49</v>
      </c>
      <c r="E10" s="4" t="s">
        <v>50</v>
      </c>
      <c r="F10" s="4" t="s">
        <v>7</v>
      </c>
      <c r="G10" s="4" t="s">
        <v>9</v>
      </c>
      <c r="H10" s="4" t="s">
        <v>8</v>
      </c>
      <c r="I10" s="4" t="s">
        <v>10</v>
      </c>
      <c r="J10" s="4" t="s">
        <v>3</v>
      </c>
      <c r="K10" s="4" t="s">
        <v>15</v>
      </c>
      <c r="L10" s="4" t="s">
        <v>16</v>
      </c>
      <c r="M10" s="4" t="s">
        <v>17</v>
      </c>
      <c r="N10" s="4" t="s">
        <v>18</v>
      </c>
    </row>
    <row r="11" spans="1:15">
      <c r="A11">
        <v>1</v>
      </c>
      <c r="B11">
        <v>0</v>
      </c>
      <c r="C11">
        <f t="shared" ref="C11:C20" si="0">C12+200</f>
        <v>4532</v>
      </c>
      <c r="F11">
        <v>41</v>
      </c>
      <c r="G11">
        <v>1740</v>
      </c>
      <c r="H11">
        <v>1850</v>
      </c>
      <c r="I11">
        <f>AVERAGE(G11:H11)</f>
        <v>1795</v>
      </c>
      <c r="J11" t="s">
        <v>11</v>
      </c>
      <c r="K11">
        <v>1940.4</v>
      </c>
      <c r="L11">
        <v>1939.3</v>
      </c>
      <c r="M11">
        <f>AVERAGE(K11:L11)</f>
        <v>1939.85</v>
      </c>
    </row>
    <row r="12" spans="1:15">
      <c r="A12">
        <v>2</v>
      </c>
      <c r="B12">
        <v>200</v>
      </c>
      <c r="C12">
        <f t="shared" si="0"/>
        <v>4332</v>
      </c>
      <c r="F12">
        <v>52</v>
      </c>
      <c r="G12">
        <v>8150</v>
      </c>
      <c r="H12">
        <v>8218</v>
      </c>
      <c r="I12">
        <f t="shared" ref="I12:I22" si="1">AVERAGE(G12:H12)</f>
        <v>8184</v>
      </c>
      <c r="J12" t="s">
        <v>11</v>
      </c>
      <c r="K12">
        <v>1927.5</v>
      </c>
      <c r="L12">
        <v>1927.9</v>
      </c>
      <c r="M12">
        <f t="shared" ref="M12:M22" si="2">AVERAGE(K12:L12)</f>
        <v>1927.7</v>
      </c>
    </row>
    <row r="13" spans="1:15">
      <c r="A13">
        <v>3</v>
      </c>
      <c r="B13">
        <v>400</v>
      </c>
      <c r="C13">
        <f t="shared" si="0"/>
        <v>4132</v>
      </c>
      <c r="G13">
        <v>8617</v>
      </c>
      <c r="H13">
        <v>8660</v>
      </c>
      <c r="I13">
        <f t="shared" si="1"/>
        <v>8638.5</v>
      </c>
      <c r="J13" t="s">
        <v>12</v>
      </c>
      <c r="K13">
        <v>1928</v>
      </c>
      <c r="L13">
        <v>1927.8</v>
      </c>
      <c r="M13">
        <f t="shared" si="2"/>
        <v>1927.9</v>
      </c>
    </row>
    <row r="14" spans="1:15">
      <c r="A14">
        <v>4</v>
      </c>
      <c r="B14">
        <v>600</v>
      </c>
      <c r="C14">
        <f t="shared" si="0"/>
        <v>3932</v>
      </c>
      <c r="F14">
        <v>65</v>
      </c>
      <c r="G14">
        <v>9391</v>
      </c>
      <c r="H14">
        <v>9447</v>
      </c>
      <c r="I14">
        <f t="shared" si="1"/>
        <v>9419</v>
      </c>
      <c r="J14" t="s">
        <v>12</v>
      </c>
      <c r="K14">
        <v>1930.2</v>
      </c>
      <c r="L14">
        <v>1926.6</v>
      </c>
      <c r="M14">
        <f t="shared" si="2"/>
        <v>1928.4</v>
      </c>
    </row>
    <row r="15" spans="1:15">
      <c r="A15">
        <v>5</v>
      </c>
      <c r="B15">
        <v>800</v>
      </c>
      <c r="C15">
        <f t="shared" si="0"/>
        <v>3732</v>
      </c>
      <c r="F15">
        <v>46</v>
      </c>
      <c r="G15">
        <v>10119</v>
      </c>
      <c r="H15">
        <v>10140</v>
      </c>
      <c r="I15">
        <f t="shared" si="1"/>
        <v>10129.5</v>
      </c>
      <c r="J15" t="s">
        <v>12</v>
      </c>
      <c r="K15">
        <v>1933.2</v>
      </c>
      <c r="L15">
        <v>1933.1</v>
      </c>
      <c r="M15">
        <f t="shared" si="2"/>
        <v>1933.15</v>
      </c>
    </row>
    <row r="16" spans="1:15">
      <c r="A16">
        <v>6</v>
      </c>
      <c r="B16">
        <v>1000</v>
      </c>
      <c r="C16">
        <f t="shared" si="0"/>
        <v>3532</v>
      </c>
      <c r="F16">
        <v>50</v>
      </c>
      <c r="G16">
        <v>10689</v>
      </c>
      <c r="H16">
        <v>10722</v>
      </c>
      <c r="I16">
        <f t="shared" si="1"/>
        <v>10705.5</v>
      </c>
      <c r="J16" t="s">
        <v>12</v>
      </c>
      <c r="K16">
        <v>1934</v>
      </c>
      <c r="L16">
        <v>1933.2</v>
      </c>
      <c r="M16">
        <f t="shared" si="2"/>
        <v>1933.6</v>
      </c>
    </row>
    <row r="17" spans="1:15">
      <c r="A17">
        <v>7</v>
      </c>
      <c r="B17">
        <v>1200</v>
      </c>
      <c r="C17">
        <f t="shared" si="0"/>
        <v>3332</v>
      </c>
      <c r="F17">
        <v>58</v>
      </c>
      <c r="G17">
        <v>11157</v>
      </c>
      <c r="H17">
        <v>11180</v>
      </c>
      <c r="I17">
        <f t="shared" si="1"/>
        <v>11168.5</v>
      </c>
      <c r="J17" t="s">
        <v>12</v>
      </c>
      <c r="K17">
        <v>1935.1</v>
      </c>
      <c r="L17">
        <v>1934.7</v>
      </c>
      <c r="M17">
        <f t="shared" si="2"/>
        <v>1934.9</v>
      </c>
    </row>
    <row r="18" spans="1:15">
      <c r="A18">
        <v>8</v>
      </c>
      <c r="B18">
        <v>1400</v>
      </c>
      <c r="C18">
        <f t="shared" si="0"/>
        <v>3132</v>
      </c>
      <c r="F18">
        <v>54</v>
      </c>
      <c r="G18">
        <v>11654</v>
      </c>
      <c r="H18">
        <v>11680</v>
      </c>
      <c r="I18">
        <f t="shared" si="1"/>
        <v>11667</v>
      </c>
      <c r="J18" t="s">
        <v>12</v>
      </c>
      <c r="K18">
        <v>1936.1</v>
      </c>
      <c r="L18">
        <v>1937.3</v>
      </c>
      <c r="M18">
        <f t="shared" si="2"/>
        <v>1936.6999999999998</v>
      </c>
    </row>
    <row r="19" spans="1:15">
      <c r="A19">
        <v>9</v>
      </c>
      <c r="B19">
        <v>1600</v>
      </c>
      <c r="C19">
        <f t="shared" si="0"/>
        <v>2932</v>
      </c>
      <c r="F19">
        <v>60</v>
      </c>
      <c r="G19">
        <v>12164</v>
      </c>
      <c r="H19">
        <v>12200</v>
      </c>
      <c r="I19">
        <f t="shared" si="1"/>
        <v>12182</v>
      </c>
      <c r="J19" t="s">
        <v>12</v>
      </c>
      <c r="K19">
        <v>1937.6</v>
      </c>
      <c r="L19">
        <v>1939.1</v>
      </c>
      <c r="M19">
        <f t="shared" si="2"/>
        <v>1938.35</v>
      </c>
    </row>
    <row r="20" spans="1:15">
      <c r="A20">
        <v>10</v>
      </c>
      <c r="B20">
        <v>1800</v>
      </c>
      <c r="C20">
        <f t="shared" si="0"/>
        <v>2732</v>
      </c>
      <c r="F20">
        <v>76</v>
      </c>
      <c r="G20">
        <v>12706</v>
      </c>
      <c r="H20">
        <v>12742</v>
      </c>
      <c r="I20">
        <f t="shared" si="1"/>
        <v>12724</v>
      </c>
      <c r="J20" t="s">
        <v>12</v>
      </c>
      <c r="K20">
        <v>1939.3</v>
      </c>
      <c r="L20">
        <v>1939.5</v>
      </c>
      <c r="M20">
        <f t="shared" si="2"/>
        <v>1939.4</v>
      </c>
    </row>
    <row r="21" spans="1:15">
      <c r="A21">
        <v>11</v>
      </c>
      <c r="B21">
        <v>2000</v>
      </c>
      <c r="C21">
        <f>C22+200</f>
        <v>2532</v>
      </c>
      <c r="F21">
        <v>65</v>
      </c>
      <c r="G21">
        <v>13370</v>
      </c>
      <c r="H21">
        <v>13413</v>
      </c>
      <c r="I21">
        <f t="shared" si="1"/>
        <v>13391.5</v>
      </c>
      <c r="J21" t="s">
        <v>13</v>
      </c>
      <c r="K21">
        <v>1939.5</v>
      </c>
      <c r="L21">
        <v>1941.9</v>
      </c>
      <c r="M21">
        <f t="shared" si="2"/>
        <v>1940.7</v>
      </c>
    </row>
    <row r="22" spans="1:15">
      <c r="A22">
        <v>12</v>
      </c>
      <c r="B22">
        <v>2200</v>
      </c>
      <c r="C22">
        <f>2332</f>
        <v>2332</v>
      </c>
      <c r="F22">
        <v>68</v>
      </c>
      <c r="G22">
        <v>13908</v>
      </c>
      <c r="H22">
        <v>13968</v>
      </c>
      <c r="I22">
        <f t="shared" si="1"/>
        <v>13938</v>
      </c>
      <c r="J22" t="s">
        <v>13</v>
      </c>
      <c r="K22">
        <v>1939.7</v>
      </c>
      <c r="L22">
        <v>1940.6</v>
      </c>
      <c r="M22">
        <f t="shared" si="2"/>
        <v>1940.15</v>
      </c>
    </row>
    <row r="25" spans="1:15">
      <c r="A25" s="5"/>
      <c r="B25" s="5"/>
      <c r="C25" s="5"/>
      <c r="D25" s="5"/>
      <c r="E25" s="5"/>
      <c r="F25" s="5"/>
      <c r="G25" s="5" t="s">
        <v>19</v>
      </c>
      <c r="H25" s="5"/>
      <c r="I25" s="5"/>
      <c r="J25" s="5"/>
      <c r="K25" s="5"/>
      <c r="L25" s="5"/>
      <c r="M25" s="5"/>
      <c r="N25" s="5"/>
      <c r="O25" s="5"/>
    </row>
    <row r="26" spans="1:15">
      <c r="A26" s="4" t="s">
        <v>6</v>
      </c>
      <c r="B26" s="4" t="s">
        <v>47</v>
      </c>
      <c r="C26" s="4" t="s">
        <v>48</v>
      </c>
      <c r="D26" s="4" t="s">
        <v>49</v>
      </c>
      <c r="E26" s="4" t="s">
        <v>50</v>
      </c>
      <c r="F26" s="4" t="s">
        <v>7</v>
      </c>
      <c r="G26" s="4" t="s">
        <v>9</v>
      </c>
      <c r="H26" s="4" t="s">
        <v>8</v>
      </c>
      <c r="I26" s="4" t="s">
        <v>10</v>
      </c>
      <c r="J26" s="4" t="s">
        <v>3</v>
      </c>
      <c r="K26" s="4" t="s">
        <v>15</v>
      </c>
      <c r="L26" s="4" t="s">
        <v>16</v>
      </c>
      <c r="M26" s="4" t="s">
        <v>17</v>
      </c>
      <c r="N26" s="4" t="s">
        <v>18</v>
      </c>
    </row>
    <row r="27" spans="1:15">
      <c r="A27">
        <v>13</v>
      </c>
      <c r="B27">
        <v>2200</v>
      </c>
      <c r="C27">
        <f t="shared" ref="C27:C39" si="3">4532-B27</f>
        <v>2332</v>
      </c>
      <c r="F27">
        <v>86</v>
      </c>
      <c r="G27">
        <v>1570</v>
      </c>
      <c r="H27">
        <v>1648</v>
      </c>
      <c r="I27">
        <f>AVERAGE(G27:H27)</f>
        <v>1609</v>
      </c>
      <c r="J27" t="s">
        <v>0</v>
      </c>
      <c r="K27">
        <v>1942.9</v>
      </c>
      <c r="L27">
        <v>1941.3</v>
      </c>
      <c r="M27">
        <f>AVERAGE(K27:L27)</f>
        <v>1942.1</v>
      </c>
    </row>
    <row r="28" spans="1:15">
      <c r="A28">
        <v>14</v>
      </c>
      <c r="B28">
        <v>2232</v>
      </c>
      <c r="C28">
        <f t="shared" si="3"/>
        <v>2300</v>
      </c>
      <c r="F28">
        <v>84</v>
      </c>
      <c r="G28">
        <v>2036</v>
      </c>
      <c r="H28">
        <v>2091</v>
      </c>
      <c r="I28">
        <f t="shared" ref="I28:I40" si="4">AVERAGE(G28:H28)</f>
        <v>2063.5</v>
      </c>
      <c r="J28" t="s">
        <v>0</v>
      </c>
      <c r="K28">
        <v>1941.9</v>
      </c>
      <c r="L28">
        <v>1941.9</v>
      </c>
      <c r="M28">
        <f t="shared" ref="M28:M40" si="5">AVERAGE(K28:L28)</f>
        <v>1941.9</v>
      </c>
    </row>
    <row r="29" spans="1:15">
      <c r="A29">
        <v>15</v>
      </c>
      <c r="B29">
        <v>2432</v>
      </c>
      <c r="C29">
        <f t="shared" si="3"/>
        <v>2100</v>
      </c>
      <c r="F29">
        <v>84</v>
      </c>
      <c r="G29">
        <v>2790</v>
      </c>
      <c r="H29">
        <v>2886</v>
      </c>
      <c r="I29">
        <f t="shared" si="4"/>
        <v>2838</v>
      </c>
      <c r="J29" t="s">
        <v>0</v>
      </c>
      <c r="K29">
        <v>1941.1</v>
      </c>
      <c r="L29">
        <v>1941.6</v>
      </c>
      <c r="M29">
        <f t="shared" si="5"/>
        <v>1941.35</v>
      </c>
    </row>
    <row r="30" spans="1:15">
      <c r="A30">
        <v>16</v>
      </c>
      <c r="B30">
        <v>2632</v>
      </c>
      <c r="C30">
        <f t="shared" si="3"/>
        <v>1900</v>
      </c>
      <c r="F30">
        <v>65</v>
      </c>
      <c r="G30">
        <v>4004</v>
      </c>
      <c r="H30">
        <v>4101</v>
      </c>
      <c r="I30">
        <f t="shared" si="4"/>
        <v>4052.5</v>
      </c>
      <c r="J30" t="s">
        <v>0</v>
      </c>
      <c r="K30">
        <v>1943.8</v>
      </c>
      <c r="L30">
        <v>1943.9</v>
      </c>
      <c r="M30">
        <f t="shared" si="5"/>
        <v>1943.85</v>
      </c>
    </row>
    <row r="31" spans="1:15">
      <c r="A31">
        <v>17</v>
      </c>
      <c r="B31">
        <v>2832</v>
      </c>
      <c r="C31">
        <f t="shared" si="3"/>
        <v>1700</v>
      </c>
      <c r="F31">
        <v>68</v>
      </c>
      <c r="G31">
        <v>4472</v>
      </c>
      <c r="H31">
        <v>4580</v>
      </c>
      <c r="I31">
        <f t="shared" si="4"/>
        <v>4526</v>
      </c>
      <c r="J31" t="s">
        <v>0</v>
      </c>
      <c r="K31">
        <v>1944.9</v>
      </c>
      <c r="L31">
        <v>1943.8</v>
      </c>
      <c r="M31">
        <f t="shared" si="5"/>
        <v>1944.35</v>
      </c>
    </row>
    <row r="32" spans="1:15">
      <c r="A32">
        <v>18</v>
      </c>
      <c r="B32">
        <v>3032</v>
      </c>
      <c r="C32">
        <f t="shared" si="3"/>
        <v>1500</v>
      </c>
      <c r="F32">
        <v>71</v>
      </c>
      <c r="G32">
        <v>4990</v>
      </c>
      <c r="H32">
        <v>5212</v>
      </c>
      <c r="I32">
        <f t="shared" si="4"/>
        <v>5101</v>
      </c>
      <c r="J32" t="s">
        <v>0</v>
      </c>
      <c r="K32">
        <v>1943.8</v>
      </c>
      <c r="L32">
        <v>1943.8</v>
      </c>
      <c r="M32">
        <f t="shared" si="5"/>
        <v>1943.8</v>
      </c>
    </row>
    <row r="33" spans="1:15">
      <c r="A33">
        <v>19</v>
      </c>
      <c r="B33">
        <v>3232</v>
      </c>
      <c r="C33">
        <f t="shared" si="3"/>
        <v>1300</v>
      </c>
      <c r="F33">
        <v>84</v>
      </c>
      <c r="G33">
        <v>5722</v>
      </c>
      <c r="H33">
        <v>5760</v>
      </c>
      <c r="I33">
        <f t="shared" si="4"/>
        <v>5741</v>
      </c>
      <c r="J33" t="s">
        <v>1</v>
      </c>
      <c r="K33">
        <v>1943.1</v>
      </c>
      <c r="L33">
        <v>1942.9</v>
      </c>
      <c r="M33">
        <f t="shared" si="5"/>
        <v>1943</v>
      </c>
    </row>
    <row r="34" spans="1:15">
      <c r="A34">
        <v>20</v>
      </c>
      <c r="B34">
        <v>3432</v>
      </c>
      <c r="C34">
        <f t="shared" si="3"/>
        <v>1100</v>
      </c>
      <c r="F34">
        <v>86</v>
      </c>
      <c r="G34">
        <v>6320</v>
      </c>
      <c r="H34">
        <v>6382</v>
      </c>
      <c r="I34">
        <f t="shared" si="4"/>
        <v>6351</v>
      </c>
      <c r="J34" t="s">
        <v>2</v>
      </c>
      <c r="K34">
        <v>1945.3</v>
      </c>
      <c r="L34">
        <v>1944.6</v>
      </c>
      <c r="M34">
        <f t="shared" si="5"/>
        <v>1944.9499999999998</v>
      </c>
    </row>
    <row r="35" spans="1:15">
      <c r="A35">
        <v>21</v>
      </c>
      <c r="B35">
        <v>3632</v>
      </c>
      <c r="C35">
        <f t="shared" si="3"/>
        <v>900</v>
      </c>
      <c r="F35">
        <v>73</v>
      </c>
      <c r="G35">
        <v>8425</v>
      </c>
      <c r="H35">
        <v>8484</v>
      </c>
      <c r="I35">
        <f t="shared" si="4"/>
        <v>8454.5</v>
      </c>
      <c r="J35" t="s">
        <v>0</v>
      </c>
      <c r="K35">
        <v>1946.7</v>
      </c>
      <c r="L35">
        <v>1946.3</v>
      </c>
      <c r="M35">
        <f t="shared" si="5"/>
        <v>1946.5</v>
      </c>
    </row>
    <row r="36" spans="1:15">
      <c r="A36">
        <v>22</v>
      </c>
      <c r="B36">
        <v>3832</v>
      </c>
      <c r="C36">
        <f t="shared" si="3"/>
        <v>700</v>
      </c>
      <c r="F36">
        <v>42</v>
      </c>
      <c r="G36">
        <v>8932</v>
      </c>
      <c r="H36">
        <v>8984</v>
      </c>
      <c r="I36">
        <f t="shared" si="4"/>
        <v>8958</v>
      </c>
      <c r="J36" t="s">
        <v>0</v>
      </c>
      <c r="K36">
        <v>1946.3</v>
      </c>
      <c r="L36">
        <v>1946.1</v>
      </c>
      <c r="M36">
        <f t="shared" si="5"/>
        <v>1946.1999999999998</v>
      </c>
    </row>
    <row r="37" spans="1:15">
      <c r="A37">
        <v>23</v>
      </c>
      <c r="B37">
        <v>4032</v>
      </c>
      <c r="C37">
        <f t="shared" si="3"/>
        <v>500</v>
      </c>
      <c r="F37">
        <v>65</v>
      </c>
      <c r="G37">
        <v>9646</v>
      </c>
      <c r="H37">
        <v>9693</v>
      </c>
      <c r="I37">
        <f t="shared" si="4"/>
        <v>9669.5</v>
      </c>
      <c r="J37" t="s">
        <v>1</v>
      </c>
      <c r="K37">
        <v>1946.3</v>
      </c>
      <c r="L37">
        <v>1946.1</v>
      </c>
      <c r="M37">
        <f t="shared" si="5"/>
        <v>1946.1999999999998</v>
      </c>
    </row>
    <row r="38" spans="1:15">
      <c r="A38">
        <v>24</v>
      </c>
      <c r="B38">
        <v>4232</v>
      </c>
      <c r="C38">
        <f t="shared" si="3"/>
        <v>300</v>
      </c>
      <c r="F38">
        <v>77</v>
      </c>
      <c r="G38">
        <v>10020</v>
      </c>
      <c r="H38">
        <v>10186</v>
      </c>
      <c r="I38">
        <f t="shared" si="4"/>
        <v>10103</v>
      </c>
      <c r="J38" t="s">
        <v>2</v>
      </c>
      <c r="K38">
        <v>1948.4</v>
      </c>
      <c r="L38">
        <v>1948</v>
      </c>
      <c r="M38">
        <f t="shared" si="5"/>
        <v>1948.2</v>
      </c>
    </row>
    <row r="39" spans="1:15">
      <c r="A39">
        <v>25</v>
      </c>
      <c r="B39">
        <v>4432</v>
      </c>
      <c r="C39">
        <f t="shared" si="3"/>
        <v>100</v>
      </c>
      <c r="F39">
        <v>58</v>
      </c>
      <c r="G39">
        <v>10705</v>
      </c>
      <c r="H39">
        <v>10783</v>
      </c>
      <c r="I39">
        <f t="shared" si="4"/>
        <v>10744</v>
      </c>
      <c r="J39" t="s">
        <v>0</v>
      </c>
      <c r="K39">
        <v>1948.6</v>
      </c>
      <c r="L39">
        <v>1949.8</v>
      </c>
      <c r="M39">
        <f t="shared" si="5"/>
        <v>1949.1999999999998</v>
      </c>
    </row>
    <row r="40" spans="1:15">
      <c r="A40">
        <v>26</v>
      </c>
      <c r="B40">
        <v>4507</v>
      </c>
      <c r="C40">
        <f>4532-B40</f>
        <v>25</v>
      </c>
      <c r="F40">
        <v>49</v>
      </c>
      <c r="G40">
        <v>11286</v>
      </c>
      <c r="H40">
        <v>11324</v>
      </c>
      <c r="I40">
        <f t="shared" si="4"/>
        <v>11305</v>
      </c>
      <c r="J40" t="s">
        <v>0</v>
      </c>
      <c r="K40">
        <v>1948.5</v>
      </c>
      <c r="L40">
        <v>1948.4</v>
      </c>
      <c r="M40">
        <f t="shared" si="5"/>
        <v>1948.45</v>
      </c>
    </row>
    <row r="43" spans="1:15">
      <c r="A43" s="7" t="s">
        <v>20</v>
      </c>
      <c r="B43" s="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>
      <c r="A44" s="4" t="s">
        <v>21</v>
      </c>
      <c r="B44" t="s">
        <v>22</v>
      </c>
      <c r="C44" t="s">
        <v>24</v>
      </c>
      <c r="D44" t="s">
        <v>23</v>
      </c>
    </row>
    <row r="46" spans="1:15" s="4" customFormat="1">
      <c r="A46" s="9" t="s">
        <v>25</v>
      </c>
      <c r="B46" s="4" t="s">
        <v>26</v>
      </c>
      <c r="C46" s="4" t="s">
        <v>27</v>
      </c>
      <c r="D46" s="4" t="s">
        <v>28</v>
      </c>
      <c r="E46" s="4" t="s">
        <v>3</v>
      </c>
      <c r="F46" s="4" t="s">
        <v>29</v>
      </c>
    </row>
    <row r="47" spans="1:15">
      <c r="A47" s="8">
        <v>41760</v>
      </c>
      <c r="B47" s="1">
        <v>0.50763888888888886</v>
      </c>
      <c r="C47">
        <v>0</v>
      </c>
      <c r="D47">
        <v>55</v>
      </c>
      <c r="E47" t="s">
        <v>12</v>
      </c>
      <c r="F47">
        <v>1951.9</v>
      </c>
    </row>
    <row r="48" spans="1:15">
      <c r="A48" s="8">
        <v>41760</v>
      </c>
      <c r="B48" s="2">
        <v>0.50937500000000002</v>
      </c>
      <c r="C48">
        <v>150</v>
      </c>
      <c r="D48">
        <v>55</v>
      </c>
      <c r="E48" t="s">
        <v>12</v>
      </c>
      <c r="F48">
        <v>1952.1</v>
      </c>
    </row>
    <row r="49" spans="1:11">
      <c r="A49" s="8">
        <v>41760</v>
      </c>
      <c r="B49" s="2">
        <v>0.50966435185185188</v>
      </c>
      <c r="C49">
        <v>175</v>
      </c>
      <c r="D49">
        <v>55</v>
      </c>
      <c r="E49" t="s">
        <v>12</v>
      </c>
      <c r="F49">
        <v>1952.3</v>
      </c>
    </row>
    <row r="50" spans="1:11">
      <c r="A50" s="8">
        <v>41760</v>
      </c>
      <c r="B50" s="2">
        <v>0.51006944444444446</v>
      </c>
      <c r="C50">
        <v>210</v>
      </c>
      <c r="D50">
        <v>55</v>
      </c>
      <c r="E50" t="s">
        <v>12</v>
      </c>
      <c r="F50">
        <v>1952</v>
      </c>
    </row>
    <row r="51" spans="1:11">
      <c r="A51" s="8">
        <v>41760</v>
      </c>
      <c r="B51" s="2">
        <v>0.58046296296296296</v>
      </c>
      <c r="C51">
        <v>6292</v>
      </c>
      <c r="D51">
        <v>60</v>
      </c>
      <c r="E51" t="s">
        <v>13</v>
      </c>
      <c r="F51">
        <v>1938.5</v>
      </c>
    </row>
    <row r="52" spans="1:11">
      <c r="A52" s="8">
        <v>41760</v>
      </c>
      <c r="B52" s="2">
        <v>0.58152777777777775</v>
      </c>
      <c r="C52">
        <v>6384</v>
      </c>
      <c r="D52">
        <v>60</v>
      </c>
      <c r="E52" t="s">
        <v>13</v>
      </c>
      <c r="F52">
        <v>1938.4</v>
      </c>
    </row>
    <row r="53" spans="1:11">
      <c r="A53" s="8">
        <v>41760</v>
      </c>
      <c r="B53" s="2">
        <v>0.67730324074074078</v>
      </c>
      <c r="C53">
        <v>14659</v>
      </c>
      <c r="D53">
        <v>62</v>
      </c>
      <c r="E53" t="s">
        <v>12</v>
      </c>
      <c r="F53">
        <v>1941.6</v>
      </c>
    </row>
    <row r="54" spans="1:11">
      <c r="A54" s="8">
        <v>41760</v>
      </c>
      <c r="B54" s="2">
        <v>0.67793981481481491</v>
      </c>
      <c r="C54">
        <v>14714</v>
      </c>
      <c r="D54">
        <v>62</v>
      </c>
      <c r="E54" t="s">
        <v>12</v>
      </c>
      <c r="F54">
        <v>1940.1</v>
      </c>
    </row>
    <row r="55" spans="1:11">
      <c r="A55" s="8">
        <v>41760</v>
      </c>
      <c r="B55" s="2">
        <v>0.67910879629629628</v>
      </c>
      <c r="C55">
        <v>14815</v>
      </c>
      <c r="D55">
        <v>62</v>
      </c>
      <c r="E55" t="s">
        <v>12</v>
      </c>
      <c r="F55">
        <v>1939.2</v>
      </c>
    </row>
    <row r="56" spans="1:11">
      <c r="A56" s="8">
        <v>41760</v>
      </c>
      <c r="B56" s="2">
        <v>0.67997685185185175</v>
      </c>
      <c r="C56">
        <v>14890</v>
      </c>
      <c r="D56">
        <v>62</v>
      </c>
      <c r="E56" t="s">
        <v>12</v>
      </c>
      <c r="F56">
        <v>1940.9</v>
      </c>
    </row>
    <row r="57" spans="1:11">
      <c r="A57" s="8"/>
      <c r="K57" s="1"/>
    </row>
    <row r="58" spans="1:11">
      <c r="A58" s="8">
        <v>41761</v>
      </c>
      <c r="B58" s="2">
        <v>4.5833333333333337E-2</v>
      </c>
      <c r="C58">
        <v>0</v>
      </c>
      <c r="D58">
        <v>71</v>
      </c>
      <c r="E58" t="s">
        <v>0</v>
      </c>
      <c r="F58">
        <v>1941.1</v>
      </c>
    </row>
    <row r="59" spans="1:11">
      <c r="A59" s="8">
        <v>41761</v>
      </c>
      <c r="B59" s="2">
        <v>4.9108796296296296E-2</v>
      </c>
      <c r="C59">
        <v>403</v>
      </c>
      <c r="D59">
        <v>71</v>
      </c>
      <c r="E59" t="s">
        <v>2</v>
      </c>
      <c r="F59">
        <v>1942.4</v>
      </c>
    </row>
    <row r="60" spans="1:11">
      <c r="A60" s="8">
        <v>41761</v>
      </c>
      <c r="D60">
        <v>71</v>
      </c>
      <c r="E60" t="s">
        <v>1</v>
      </c>
      <c r="F60">
        <v>1941.4</v>
      </c>
    </row>
    <row r="61" spans="1:11">
      <c r="A61" s="8">
        <v>41761</v>
      </c>
      <c r="B61" s="2">
        <v>0.12997685185185184</v>
      </c>
      <c r="C61">
        <v>7270</v>
      </c>
      <c r="D61">
        <v>70</v>
      </c>
      <c r="E61" t="s">
        <v>2</v>
      </c>
      <c r="F61">
        <v>1942.2</v>
      </c>
    </row>
    <row r="62" spans="1:11">
      <c r="A62" s="8">
        <v>41761</v>
      </c>
      <c r="B62" s="2">
        <v>0.13168981481481482</v>
      </c>
      <c r="C62">
        <v>7418</v>
      </c>
      <c r="D62">
        <v>70</v>
      </c>
      <c r="E62" t="s">
        <v>4</v>
      </c>
      <c r="F62">
        <v>1941.7</v>
      </c>
    </row>
    <row r="63" spans="1:11">
      <c r="A63" s="8">
        <v>41761</v>
      </c>
      <c r="B63" s="2">
        <v>0.13283564814814816</v>
      </c>
      <c r="C63">
        <v>7517</v>
      </c>
      <c r="D63">
        <v>70</v>
      </c>
      <c r="E63" t="s">
        <v>5</v>
      </c>
      <c r="F63">
        <v>1941.2</v>
      </c>
    </row>
    <row r="64" spans="1:11">
      <c r="A64" s="8">
        <v>41761</v>
      </c>
      <c r="B64" s="2">
        <v>0.18631944444444445</v>
      </c>
      <c r="C64">
        <v>12138</v>
      </c>
      <c r="D64">
        <v>70</v>
      </c>
      <c r="E64" t="s">
        <v>0</v>
      </c>
      <c r="F64">
        <v>1943</v>
      </c>
    </row>
    <row r="65" spans="1:6">
      <c r="A65" s="8">
        <v>41761</v>
      </c>
      <c r="B65" s="2">
        <v>0.18712962962962965</v>
      </c>
      <c r="C65">
        <v>12208</v>
      </c>
      <c r="D65">
        <v>70</v>
      </c>
      <c r="E65" t="s">
        <v>0</v>
      </c>
      <c r="F65">
        <v>1942.7</v>
      </c>
    </row>
    <row r="66" spans="1:6">
      <c r="A66" s="8">
        <v>41761</v>
      </c>
      <c r="B66" s="2">
        <v>0.18783564814814815</v>
      </c>
      <c r="C66">
        <v>12269</v>
      </c>
      <c r="D66">
        <v>70</v>
      </c>
      <c r="E66" t="s">
        <v>0</v>
      </c>
      <c r="F66">
        <v>1942.9</v>
      </c>
    </row>
  </sheetData>
  <mergeCells count="1">
    <mergeCell ref="B9:O9"/>
  </mergeCells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Manitoba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Hayward</dc:creator>
  <cp:lastModifiedBy>Andrew Frederiksen</cp:lastModifiedBy>
  <dcterms:created xsi:type="dcterms:W3CDTF">2014-05-02T21:41:22Z</dcterms:created>
  <dcterms:modified xsi:type="dcterms:W3CDTF">2015-05-02T21:07:43Z</dcterms:modified>
</cp:coreProperties>
</file>