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0" windowWidth="17955" windowHeight="11355" activeTab="3"/>
  </bookViews>
  <sheets>
    <sheet name="SK_G2_D1_M1" sheetId="1" r:id="rId1"/>
    <sheet name="Sheet1" sheetId="2" r:id="rId2"/>
    <sheet name="Sheet3" sheetId="4" r:id="rId3"/>
    <sheet name="Sheet4" sheetId="5" r:id="rId4"/>
  </sheets>
  <calcPr calcId="145621" concurrentCalc="0"/>
</workbook>
</file>

<file path=xl/calcChain.xml><?xml version="1.0" encoding="utf-8"?>
<calcChain xmlns="http://schemas.openxmlformats.org/spreadsheetml/2006/main">
  <c r="C88" i="5" l="1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E86" i="5"/>
  <c r="C87" i="5"/>
  <c r="E8" i="5"/>
  <c r="E5" i="5"/>
  <c r="E6" i="5"/>
  <c r="E7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4" i="5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B40" i="2"/>
  <c r="B42" i="2"/>
  <c r="B44" i="2"/>
  <c r="B46" i="2"/>
  <c r="B48" i="2"/>
  <c r="B50" i="2"/>
  <c r="B52" i="2"/>
  <c r="B54" i="2"/>
  <c r="B56" i="2"/>
  <c r="B58" i="2"/>
  <c r="B60" i="2"/>
  <c r="B62" i="2"/>
  <c r="B64" i="2"/>
  <c r="B66" i="2"/>
  <c r="B68" i="2"/>
  <c r="B70" i="2"/>
  <c r="B72" i="2"/>
  <c r="B74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156" i="2"/>
  <c r="B158" i="2"/>
  <c r="B160" i="2"/>
  <c r="B162" i="2"/>
  <c r="B164" i="2"/>
  <c r="B166" i="2"/>
  <c r="B168" i="2"/>
  <c r="B170" i="2"/>
  <c r="B172" i="2"/>
  <c r="B174" i="2"/>
  <c r="B176" i="2"/>
  <c r="B178" i="2"/>
  <c r="B180" i="2"/>
  <c r="B182" i="2"/>
  <c r="B184" i="2"/>
  <c r="B186" i="2"/>
  <c r="B188" i="2"/>
  <c r="B2" i="2"/>
  <c r="B4" i="2"/>
  <c r="I112" i="2"/>
  <c r="H110" i="2"/>
  <c r="I110" i="2"/>
  <c r="I20" i="2"/>
  <c r="I22" i="2"/>
  <c r="I24" i="2"/>
  <c r="I26" i="2"/>
  <c r="I28" i="2"/>
  <c r="I30" i="2"/>
  <c r="I32" i="2"/>
  <c r="I34" i="2"/>
  <c r="I36" i="2"/>
  <c r="I38" i="2"/>
  <c r="I18" i="2"/>
  <c r="I16" i="2"/>
  <c r="H62" i="2"/>
  <c r="I62" i="2"/>
  <c r="H64" i="2"/>
  <c r="I64" i="2"/>
  <c r="H66" i="2"/>
  <c r="I66" i="2"/>
  <c r="H68" i="2"/>
  <c r="H70" i="2"/>
  <c r="I70" i="2"/>
  <c r="H72" i="2"/>
  <c r="I72" i="2"/>
  <c r="H74" i="2"/>
  <c r="I74" i="2"/>
  <c r="H76" i="2"/>
  <c r="H78" i="2"/>
  <c r="I78" i="2"/>
  <c r="H80" i="2"/>
  <c r="I80" i="2"/>
  <c r="H82" i="2"/>
  <c r="I82" i="2"/>
  <c r="H84" i="2"/>
  <c r="H86" i="2"/>
  <c r="I86" i="2"/>
  <c r="H88" i="2"/>
  <c r="I88" i="2"/>
  <c r="H90" i="2"/>
  <c r="I90" i="2"/>
  <c r="H92" i="2"/>
  <c r="H94" i="2"/>
  <c r="I94" i="2"/>
  <c r="H96" i="2"/>
  <c r="I96" i="2"/>
  <c r="H98" i="2"/>
  <c r="I98" i="2"/>
  <c r="H100" i="2"/>
  <c r="H102" i="2"/>
  <c r="I102" i="2"/>
  <c r="H104" i="2"/>
  <c r="I104" i="2"/>
  <c r="H106" i="2"/>
  <c r="I106" i="2"/>
  <c r="H108" i="2"/>
  <c r="H114" i="2"/>
  <c r="H116" i="2"/>
  <c r="H118" i="2"/>
  <c r="H120" i="2"/>
  <c r="I120" i="2"/>
  <c r="H122" i="2"/>
  <c r="I122" i="2"/>
  <c r="H124" i="2"/>
  <c r="I124" i="2"/>
  <c r="H126" i="2"/>
  <c r="I126" i="2"/>
  <c r="H128" i="2"/>
  <c r="I128" i="2"/>
  <c r="H130" i="2"/>
  <c r="I130" i="2"/>
  <c r="H132" i="2"/>
  <c r="I132" i="2"/>
  <c r="H134" i="2"/>
  <c r="I134" i="2"/>
  <c r="H136" i="2"/>
  <c r="I136" i="2"/>
  <c r="H138" i="2"/>
  <c r="I138" i="2"/>
  <c r="H140" i="2"/>
  <c r="I140" i="2"/>
  <c r="H142" i="2"/>
  <c r="I142" i="2"/>
  <c r="H144" i="2"/>
  <c r="I144" i="2"/>
  <c r="H146" i="2"/>
  <c r="I146" i="2"/>
  <c r="H148" i="2"/>
  <c r="I148" i="2"/>
  <c r="H150" i="2"/>
  <c r="I150" i="2"/>
  <c r="H152" i="2"/>
  <c r="I152" i="2"/>
  <c r="H154" i="2"/>
  <c r="I154" i="2"/>
  <c r="H156" i="2"/>
  <c r="I156" i="2"/>
  <c r="H158" i="2"/>
  <c r="I158" i="2"/>
  <c r="H160" i="2"/>
  <c r="I160" i="2"/>
  <c r="H162" i="2"/>
  <c r="I162" i="2"/>
  <c r="H164" i="2"/>
  <c r="I164" i="2"/>
  <c r="H166" i="2"/>
  <c r="I166" i="2"/>
  <c r="H168" i="2"/>
  <c r="I168" i="2"/>
  <c r="H170" i="2"/>
  <c r="I170" i="2"/>
  <c r="H172" i="2"/>
  <c r="I172" i="2"/>
  <c r="H174" i="2"/>
  <c r="I174" i="2"/>
  <c r="H176" i="2"/>
  <c r="I176" i="2"/>
  <c r="H178" i="2"/>
  <c r="I178" i="2"/>
  <c r="H180" i="2"/>
  <c r="I180" i="2"/>
  <c r="H182" i="2"/>
  <c r="I182" i="2"/>
  <c r="H184" i="2"/>
  <c r="I184" i="2"/>
  <c r="H186" i="2"/>
  <c r="I186" i="2"/>
  <c r="H188" i="2"/>
  <c r="I188" i="2"/>
  <c r="H42" i="2"/>
  <c r="I42" i="2"/>
  <c r="H44" i="2"/>
  <c r="I44" i="2"/>
  <c r="H46" i="2"/>
  <c r="I46" i="2"/>
  <c r="H48" i="2"/>
  <c r="I48" i="2"/>
  <c r="H50" i="2"/>
  <c r="I50" i="2"/>
  <c r="H52" i="2"/>
  <c r="I52" i="2"/>
  <c r="H54" i="2"/>
  <c r="I54" i="2"/>
  <c r="H56" i="2"/>
  <c r="I56" i="2"/>
  <c r="H58" i="2"/>
  <c r="I58" i="2"/>
  <c r="H60" i="2"/>
  <c r="H40" i="2"/>
  <c r="I40" i="2"/>
  <c r="P5" i="2"/>
  <c r="P7" i="2"/>
  <c r="P3" i="2"/>
  <c r="O5" i="2"/>
  <c r="O7" i="2"/>
  <c r="O3" i="2"/>
  <c r="G4" i="2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2" i="2"/>
  <c r="G54" i="2"/>
  <c r="G56" i="2"/>
  <c r="G58" i="2"/>
  <c r="G60" i="2"/>
  <c r="G62" i="2"/>
  <c r="G64" i="2"/>
  <c r="G66" i="2"/>
  <c r="G68" i="2"/>
  <c r="G70" i="2"/>
  <c r="G72" i="2"/>
  <c r="G74" i="2"/>
  <c r="G76" i="2"/>
  <c r="G78" i="2"/>
  <c r="G80" i="2"/>
  <c r="G82" i="2"/>
  <c r="G84" i="2"/>
  <c r="G86" i="2"/>
  <c r="G88" i="2"/>
  <c r="G90" i="2"/>
  <c r="G92" i="2"/>
  <c r="G94" i="2"/>
  <c r="G96" i="2"/>
  <c r="G98" i="2"/>
  <c r="G100" i="2"/>
  <c r="G102" i="2"/>
  <c r="G104" i="2"/>
  <c r="G106" i="2"/>
  <c r="G108" i="2"/>
  <c r="G110" i="2"/>
  <c r="G112" i="2"/>
  <c r="G114" i="2"/>
  <c r="G116" i="2"/>
  <c r="G118" i="2"/>
  <c r="G120" i="2"/>
  <c r="G122" i="2"/>
  <c r="G124" i="2"/>
  <c r="G126" i="2"/>
  <c r="G128" i="2"/>
  <c r="G130" i="2"/>
  <c r="G132" i="2"/>
  <c r="G134" i="2"/>
  <c r="G136" i="2"/>
  <c r="G138" i="2"/>
  <c r="G140" i="2"/>
  <c r="G142" i="2"/>
  <c r="G144" i="2"/>
  <c r="G146" i="2"/>
  <c r="G148" i="2"/>
  <c r="G150" i="2"/>
  <c r="G152" i="2"/>
  <c r="G154" i="2"/>
  <c r="G156" i="2"/>
  <c r="G158" i="2"/>
  <c r="G160" i="2"/>
  <c r="G162" i="2"/>
  <c r="G164" i="2"/>
  <c r="G166" i="2"/>
  <c r="G168" i="2"/>
  <c r="G170" i="2"/>
  <c r="G172" i="2"/>
  <c r="G174" i="2"/>
  <c r="G176" i="2"/>
  <c r="G178" i="2"/>
  <c r="G180" i="2"/>
  <c r="G182" i="2"/>
  <c r="G184" i="2"/>
  <c r="G186" i="2"/>
  <c r="G188" i="2"/>
  <c r="G2" i="2"/>
  <c r="F30" i="2"/>
  <c r="J30" i="2"/>
  <c r="F32" i="2"/>
  <c r="J32" i="2"/>
  <c r="F34" i="2"/>
  <c r="J34" i="2"/>
  <c r="F36" i="2"/>
  <c r="J36" i="2"/>
  <c r="F38" i="2"/>
  <c r="J38" i="2"/>
  <c r="F40" i="2"/>
  <c r="F42" i="2"/>
  <c r="F44" i="2"/>
  <c r="J44" i="2"/>
  <c r="F46" i="2"/>
  <c r="F48" i="2"/>
  <c r="J48" i="2"/>
  <c r="F50" i="2"/>
  <c r="F52" i="2"/>
  <c r="J52" i="2"/>
  <c r="F54" i="2"/>
  <c r="F56" i="2"/>
  <c r="J56" i="2"/>
  <c r="F58" i="2"/>
  <c r="F60" i="2"/>
  <c r="F62" i="2"/>
  <c r="F64" i="2"/>
  <c r="F66" i="2"/>
  <c r="F68" i="2"/>
  <c r="F70" i="2"/>
  <c r="F72" i="2"/>
  <c r="F74" i="2"/>
  <c r="F76" i="2"/>
  <c r="F78" i="2"/>
  <c r="F80" i="2"/>
  <c r="F82" i="2"/>
  <c r="F84" i="2"/>
  <c r="F86" i="2"/>
  <c r="F88" i="2"/>
  <c r="F90" i="2"/>
  <c r="F92" i="2"/>
  <c r="F94" i="2"/>
  <c r="F96" i="2"/>
  <c r="F98" i="2"/>
  <c r="F100" i="2"/>
  <c r="F102" i="2"/>
  <c r="F104" i="2"/>
  <c r="F106" i="2"/>
  <c r="F108" i="2"/>
  <c r="F110" i="2"/>
  <c r="F112" i="2"/>
  <c r="J112" i="2"/>
  <c r="F114" i="2"/>
  <c r="F116" i="2"/>
  <c r="F118" i="2"/>
  <c r="F120" i="2"/>
  <c r="F122" i="2"/>
  <c r="F124" i="2"/>
  <c r="J124" i="2"/>
  <c r="F126" i="2"/>
  <c r="J126" i="2"/>
  <c r="F128" i="2"/>
  <c r="J128" i="2"/>
  <c r="F130" i="2"/>
  <c r="J130" i="2"/>
  <c r="F132" i="2"/>
  <c r="J132" i="2"/>
  <c r="F134" i="2"/>
  <c r="J134" i="2"/>
  <c r="F136" i="2"/>
  <c r="J136" i="2"/>
  <c r="F138" i="2"/>
  <c r="J138" i="2"/>
  <c r="F140" i="2"/>
  <c r="J140" i="2"/>
  <c r="F142" i="2"/>
  <c r="J142" i="2"/>
  <c r="F144" i="2"/>
  <c r="J144" i="2"/>
  <c r="F146" i="2"/>
  <c r="J146" i="2"/>
  <c r="F148" i="2"/>
  <c r="J148" i="2"/>
  <c r="F150" i="2"/>
  <c r="J150" i="2"/>
  <c r="F152" i="2"/>
  <c r="J152" i="2"/>
  <c r="F154" i="2"/>
  <c r="J154" i="2"/>
  <c r="F156" i="2"/>
  <c r="J156" i="2"/>
  <c r="F158" i="2"/>
  <c r="J158" i="2"/>
  <c r="F160" i="2"/>
  <c r="J160" i="2"/>
  <c r="F162" i="2"/>
  <c r="J162" i="2"/>
  <c r="F164" i="2"/>
  <c r="J164" i="2"/>
  <c r="F166" i="2"/>
  <c r="J166" i="2"/>
  <c r="F168" i="2"/>
  <c r="J168" i="2"/>
  <c r="F170" i="2"/>
  <c r="J170" i="2"/>
  <c r="F172" i="2"/>
  <c r="J172" i="2"/>
  <c r="F174" i="2"/>
  <c r="J174" i="2"/>
  <c r="F176" i="2"/>
  <c r="J176" i="2"/>
  <c r="F178" i="2"/>
  <c r="J178" i="2"/>
  <c r="F180" i="2"/>
  <c r="J180" i="2"/>
  <c r="F182" i="2"/>
  <c r="J182" i="2"/>
  <c r="F184" i="2"/>
  <c r="J184" i="2"/>
  <c r="F186" i="2"/>
  <c r="J186" i="2"/>
  <c r="F188" i="2"/>
  <c r="J188" i="2"/>
  <c r="F4" i="2"/>
  <c r="F6" i="2"/>
  <c r="F8" i="2"/>
  <c r="F10" i="2"/>
  <c r="F12" i="2"/>
  <c r="F14" i="2"/>
  <c r="F16" i="2"/>
  <c r="J16" i="2"/>
  <c r="F18" i="2"/>
  <c r="J18" i="2"/>
  <c r="F20" i="2"/>
  <c r="J20" i="2"/>
  <c r="F22" i="2"/>
  <c r="J22" i="2"/>
  <c r="F24" i="2"/>
  <c r="J24" i="2"/>
  <c r="F26" i="2"/>
  <c r="J26" i="2"/>
  <c r="F28" i="2"/>
  <c r="J28" i="2"/>
  <c r="F2" i="2"/>
  <c r="J110" i="2"/>
  <c r="J58" i="2"/>
  <c r="J50" i="2"/>
  <c r="J42" i="2"/>
  <c r="J40" i="2"/>
  <c r="J54" i="2"/>
  <c r="J46" i="2"/>
  <c r="Q3" i="2"/>
  <c r="I10" i="2"/>
  <c r="J10" i="2"/>
  <c r="I2" i="2"/>
  <c r="J2" i="2"/>
  <c r="I12" i="2"/>
  <c r="J12" i="2"/>
  <c r="Q5" i="2"/>
  <c r="J120" i="2"/>
  <c r="J106" i="2"/>
  <c r="J98" i="2"/>
  <c r="J90" i="2"/>
  <c r="J82" i="2"/>
  <c r="J74" i="2"/>
  <c r="J66" i="2"/>
  <c r="J104" i="2"/>
  <c r="J96" i="2"/>
  <c r="J88" i="2"/>
  <c r="J80" i="2"/>
  <c r="J72" i="2"/>
  <c r="J64" i="2"/>
  <c r="J122" i="2"/>
  <c r="J102" i="2"/>
  <c r="J94" i="2"/>
  <c r="J86" i="2"/>
  <c r="J78" i="2"/>
  <c r="J70" i="2"/>
  <c r="J62" i="2"/>
  <c r="I108" i="2"/>
  <c r="J108" i="2"/>
  <c r="I100" i="2"/>
  <c r="J100" i="2"/>
  <c r="I92" i="2"/>
  <c r="J92" i="2"/>
  <c r="I84" i="2"/>
  <c r="J84" i="2"/>
  <c r="I76" i="2"/>
  <c r="J76" i="2"/>
  <c r="I68" i="2"/>
  <c r="J68" i="2"/>
  <c r="I60" i="2"/>
  <c r="J60" i="2"/>
  <c r="I118" i="2"/>
  <c r="J118" i="2"/>
  <c r="I116" i="2"/>
  <c r="J116" i="2"/>
  <c r="I114" i="2"/>
  <c r="J114" i="2"/>
  <c r="I14" i="2"/>
  <c r="J14" i="2"/>
  <c r="I6" i="2"/>
  <c r="J6" i="2"/>
  <c r="I8" i="2"/>
  <c r="J8" i="2"/>
  <c r="I4" i="2"/>
  <c r="J4" i="2"/>
</calcChain>
</file>

<file path=xl/sharedStrings.xml><?xml version="1.0" encoding="utf-8"?>
<sst xmlns="http://schemas.openxmlformats.org/spreadsheetml/2006/main" count="439" uniqueCount="42">
  <si>
    <t>/Gem</t>
  </si>
  <si>
    <t>Systems</t>
  </si>
  <si>
    <t>GSM-19GW</t>
  </si>
  <si>
    <t>v7.0</t>
  </si>
  <si>
    <t>VIII</t>
  </si>
  <si>
    <t>M</t>
  </si>
  <si>
    <t>ew5fl.v7o</t>
  </si>
  <si>
    <t>/ID</t>
  </si>
  <si>
    <t>file</t>
  </si>
  <si>
    <t>46m</t>
  </si>
  <si>
    <t>.g</t>
  </si>
  <si>
    <t>V</t>
  </si>
  <si>
    <t>/00060</t>
  </si>
  <si>
    <t>sensor</t>
  </si>
  <si>
    <t>distance</t>
  </si>
  <si>
    <t>cm</t>
  </si>
  <si>
    <t>/X</t>
  </si>
  <si>
    <t>Y</t>
  </si>
  <si>
    <t>nT</t>
  </si>
  <si>
    <t>nT/m</t>
  </si>
  <si>
    <t>sq</t>
  </si>
  <si>
    <t>cor-nT</t>
  </si>
  <si>
    <t>time</t>
  </si>
  <si>
    <t>00000E</t>
  </si>
  <si>
    <t>N</t>
  </si>
  <si>
    <t>spacing [m]</t>
  </si>
  <si>
    <t>gradient [nT/m]</t>
  </si>
  <si>
    <t>toatl field [nT]</t>
  </si>
  <si>
    <t>Base Stations</t>
  </si>
  <si>
    <t>time [min]</t>
  </si>
  <si>
    <t>avg gradient [nT/m]</t>
  </si>
  <si>
    <t>corrected total field [nT]</t>
  </si>
  <si>
    <t>avg total field [nT]]</t>
  </si>
  <si>
    <t>correction total field [nT]</t>
  </si>
  <si>
    <t>total field [nT]</t>
  </si>
  <si>
    <t>avg total field [nT/m]</t>
  </si>
  <si>
    <t>avg gradient [nT]</t>
  </si>
  <si>
    <t>total field drift</t>
  </si>
  <si>
    <t>Edited for noise and corrected for drift</t>
  </si>
  <si>
    <t>total magentic field [nT]</t>
  </si>
  <si>
    <t>Selkirk_ MAG  data along HWY 67 _ from intersection with HWY9 to HWY230</t>
  </si>
  <si>
    <t>Corrected for drift but not edited for noise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</si>
</sst>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7" fillId="33" borderId="0" xfId="0" applyFont="1" applyFill="1"/>
    <xf numFmtId="0" fontId="17" fillId="0" borderId="0" xfId="0" applyFont="1" applyFill="1"/>
    <xf numFmtId="0" fontId="18" fillId="0" borderId="0" xfId="0" applyFont="1" applyFill="1" applyAlignment="1"/>
    <xf numFmtId="0" fontId="0" fillId="33" borderId="0" xfId="0" applyFill="1"/>
    <xf numFmtId="0" fontId="0" fillId="0" borderId="0" xfId="0"/>
    <xf numFmtId="0" fontId="17" fillId="0" borderId="0" xfId="0" applyFont="1" applyFill="1" applyAlignment="1"/>
    <xf numFmtId="0" fontId="0" fillId="0" borderId="0" xfId="0" applyFill="1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17" fillId="33" borderId="0" xfId="0" applyFont="1" applyFill="1" applyAlignmen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0"/>
  <sheetViews>
    <sheetView workbookViewId="0">
      <selection activeCell="L14" sqref="L14"/>
    </sheetView>
  </sheetViews>
  <sheetFormatPr defaultRowHeight="15" x14ac:dyDescent="0.25"/>
  <sheetData>
    <row r="3" spans="1:10" x14ac:dyDescent="0.25">
      <c r="A3" t="s">
        <v>0</v>
      </c>
      <c r="B3" t="s">
        <v>1</v>
      </c>
      <c r="C3" t="s">
        <v>2</v>
      </c>
      <c r="D3">
        <v>2024969</v>
      </c>
      <c r="E3" t="s">
        <v>3</v>
      </c>
      <c r="F3">
        <v>12</v>
      </c>
      <c r="G3" t="s">
        <v>4</v>
      </c>
      <c r="H3">
        <v>2011</v>
      </c>
      <c r="I3" t="s">
        <v>5</v>
      </c>
      <c r="J3" t="s">
        <v>6</v>
      </c>
    </row>
    <row r="4" spans="1:10" x14ac:dyDescent="0.25">
      <c r="A4" t="s">
        <v>7</v>
      </c>
      <c r="B4">
        <v>0</v>
      </c>
      <c r="C4" t="s">
        <v>8</v>
      </c>
      <c r="D4" t="s">
        <v>9</v>
      </c>
      <c r="E4" t="s">
        <v>10</v>
      </c>
      <c r="F4">
        <v>1</v>
      </c>
      <c r="G4" t="s">
        <v>11</v>
      </c>
      <c r="H4">
        <v>15</v>
      </c>
    </row>
    <row r="5" spans="1:10" x14ac:dyDescent="0.25">
      <c r="A5" t="s">
        <v>12</v>
      </c>
      <c r="B5" t="s">
        <v>13</v>
      </c>
      <c r="C5" t="s">
        <v>14</v>
      </c>
      <c r="D5" t="s">
        <v>15</v>
      </c>
    </row>
    <row r="6" spans="1:10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</row>
    <row r="7" spans="1:10" x14ac:dyDescent="0.25">
      <c r="A7" t="s">
        <v>23</v>
      </c>
      <c r="B7">
        <v>0</v>
      </c>
      <c r="C7" t="s">
        <v>24</v>
      </c>
      <c r="D7">
        <v>57882.77</v>
      </c>
      <c r="E7">
        <v>-16.5</v>
      </c>
      <c r="F7">
        <v>99</v>
      </c>
      <c r="G7">
        <v>0</v>
      </c>
      <c r="H7">
        <v>134044</v>
      </c>
    </row>
    <row r="8" spans="1:10" x14ac:dyDescent="0.25">
      <c r="A8" t="s">
        <v>23</v>
      </c>
      <c r="B8">
        <v>0</v>
      </c>
      <c r="C8" t="s">
        <v>24</v>
      </c>
      <c r="D8">
        <v>57884.66</v>
      </c>
      <c r="E8">
        <v>-15.6</v>
      </c>
      <c r="F8">
        <v>99</v>
      </c>
      <c r="G8">
        <v>0</v>
      </c>
      <c r="H8">
        <v>134105</v>
      </c>
    </row>
    <row r="9" spans="1:10" x14ac:dyDescent="0.25">
      <c r="A9" t="s">
        <v>23</v>
      </c>
      <c r="B9">
        <v>25</v>
      </c>
      <c r="C9" t="s">
        <v>24</v>
      </c>
      <c r="D9">
        <v>56923.79</v>
      </c>
      <c r="E9">
        <v>-14.4</v>
      </c>
      <c r="F9">
        <v>99</v>
      </c>
      <c r="G9">
        <v>0</v>
      </c>
      <c r="H9">
        <v>135135</v>
      </c>
    </row>
    <row r="10" spans="1:10" x14ac:dyDescent="0.25">
      <c r="A10" t="s">
        <v>23</v>
      </c>
      <c r="B10">
        <v>25</v>
      </c>
      <c r="C10" t="s">
        <v>24</v>
      </c>
      <c r="D10">
        <v>56924.69</v>
      </c>
      <c r="E10">
        <v>-16.760000000000002</v>
      </c>
      <c r="F10">
        <v>99</v>
      </c>
      <c r="G10">
        <v>0</v>
      </c>
      <c r="H10">
        <v>135159</v>
      </c>
    </row>
    <row r="11" spans="1:10" x14ac:dyDescent="0.25">
      <c r="A11" t="s">
        <v>23</v>
      </c>
      <c r="B11">
        <v>50</v>
      </c>
      <c r="C11" t="s">
        <v>24</v>
      </c>
      <c r="D11">
        <v>57013.56</v>
      </c>
      <c r="E11">
        <v>90.58</v>
      </c>
      <c r="F11">
        <v>79</v>
      </c>
      <c r="G11">
        <v>0</v>
      </c>
      <c r="H11">
        <v>135247</v>
      </c>
    </row>
    <row r="12" spans="1:10" x14ac:dyDescent="0.25">
      <c r="A12" t="s">
        <v>23</v>
      </c>
      <c r="B12">
        <v>50</v>
      </c>
      <c r="C12" t="s">
        <v>24</v>
      </c>
      <c r="D12">
        <v>57019.69</v>
      </c>
      <c r="E12">
        <v>100.66</v>
      </c>
      <c r="F12">
        <v>69</v>
      </c>
      <c r="G12">
        <v>0</v>
      </c>
      <c r="H12">
        <v>135253</v>
      </c>
    </row>
    <row r="13" spans="1:10" x14ac:dyDescent="0.25">
      <c r="A13" t="s">
        <v>23</v>
      </c>
      <c r="B13">
        <v>75</v>
      </c>
      <c r="C13" t="s">
        <v>24</v>
      </c>
      <c r="D13">
        <v>57029.47</v>
      </c>
      <c r="E13">
        <v>95.98</v>
      </c>
      <c r="F13">
        <v>79</v>
      </c>
      <c r="G13">
        <v>0</v>
      </c>
      <c r="H13">
        <v>135338</v>
      </c>
    </row>
    <row r="14" spans="1:10" x14ac:dyDescent="0.25">
      <c r="A14" t="s">
        <v>23</v>
      </c>
      <c r="B14">
        <v>75</v>
      </c>
      <c r="C14" t="s">
        <v>24</v>
      </c>
      <c r="D14">
        <v>57027.88</v>
      </c>
      <c r="E14">
        <v>94.36</v>
      </c>
      <c r="F14">
        <v>79</v>
      </c>
      <c r="G14">
        <v>0</v>
      </c>
      <c r="H14">
        <v>135344</v>
      </c>
    </row>
    <row r="15" spans="1:10" x14ac:dyDescent="0.25">
      <c r="A15" t="s">
        <v>23</v>
      </c>
      <c r="B15">
        <v>100</v>
      </c>
      <c r="C15" t="s">
        <v>24</v>
      </c>
      <c r="D15">
        <v>56971.07</v>
      </c>
      <c r="E15">
        <v>38.979999999999997</v>
      </c>
      <c r="F15">
        <v>99</v>
      </c>
      <c r="G15">
        <v>0</v>
      </c>
      <c r="H15">
        <v>135438</v>
      </c>
    </row>
    <row r="16" spans="1:10" x14ac:dyDescent="0.25">
      <c r="A16" t="s">
        <v>23</v>
      </c>
      <c r="B16">
        <v>100</v>
      </c>
      <c r="C16" t="s">
        <v>24</v>
      </c>
      <c r="D16">
        <v>56991.1</v>
      </c>
      <c r="E16">
        <v>68.73</v>
      </c>
      <c r="F16">
        <v>99</v>
      </c>
      <c r="G16">
        <v>0</v>
      </c>
      <c r="H16">
        <v>135444</v>
      </c>
    </row>
    <row r="17" spans="1:8" x14ac:dyDescent="0.25">
      <c r="A17" t="s">
        <v>23</v>
      </c>
      <c r="B17">
        <v>125</v>
      </c>
      <c r="C17" t="s">
        <v>24</v>
      </c>
      <c r="D17">
        <v>57095</v>
      </c>
      <c r="E17">
        <v>213.3</v>
      </c>
      <c r="F17">
        <v>49</v>
      </c>
      <c r="G17">
        <v>0</v>
      </c>
      <c r="H17">
        <v>135511</v>
      </c>
    </row>
    <row r="18" spans="1:8" x14ac:dyDescent="0.25">
      <c r="A18" t="s">
        <v>23</v>
      </c>
      <c r="B18">
        <v>125</v>
      </c>
      <c r="C18" t="s">
        <v>24</v>
      </c>
      <c r="D18">
        <v>57096.53</v>
      </c>
      <c r="E18">
        <v>216.61</v>
      </c>
      <c r="F18">
        <v>39</v>
      </c>
      <c r="G18">
        <v>0</v>
      </c>
      <c r="H18">
        <v>135517</v>
      </c>
    </row>
    <row r="19" spans="1:8" x14ac:dyDescent="0.25">
      <c r="A19" t="s">
        <v>23</v>
      </c>
      <c r="B19">
        <v>150</v>
      </c>
      <c r="C19" t="s">
        <v>24</v>
      </c>
      <c r="D19">
        <v>56969.64</v>
      </c>
      <c r="E19">
        <v>-3.91</v>
      </c>
      <c r="F19">
        <v>99</v>
      </c>
      <c r="G19">
        <v>0</v>
      </c>
      <c r="H19">
        <v>135550</v>
      </c>
    </row>
    <row r="20" spans="1:8" x14ac:dyDescent="0.25">
      <c r="A20" t="s">
        <v>23</v>
      </c>
      <c r="B20">
        <v>150</v>
      </c>
      <c r="C20" t="s">
        <v>24</v>
      </c>
      <c r="D20">
        <v>56967.9</v>
      </c>
      <c r="E20">
        <v>-1.28</v>
      </c>
      <c r="F20">
        <v>99</v>
      </c>
      <c r="G20">
        <v>0</v>
      </c>
      <c r="H20">
        <v>135556</v>
      </c>
    </row>
    <row r="21" spans="1:8" x14ac:dyDescent="0.25">
      <c r="A21" t="s">
        <v>23</v>
      </c>
      <c r="B21">
        <v>175</v>
      </c>
      <c r="C21" t="s">
        <v>24</v>
      </c>
      <c r="D21">
        <v>56983.46</v>
      </c>
      <c r="E21">
        <v>-6.56</v>
      </c>
      <c r="F21">
        <v>99</v>
      </c>
      <c r="G21">
        <v>0</v>
      </c>
      <c r="H21">
        <v>135629</v>
      </c>
    </row>
    <row r="22" spans="1:8" x14ac:dyDescent="0.25">
      <c r="A22" t="s">
        <v>23</v>
      </c>
      <c r="B22">
        <v>175</v>
      </c>
      <c r="C22" t="s">
        <v>24</v>
      </c>
      <c r="D22">
        <v>56982.32</v>
      </c>
      <c r="E22">
        <v>-8.51</v>
      </c>
      <c r="F22">
        <v>99</v>
      </c>
      <c r="G22">
        <v>0</v>
      </c>
      <c r="H22">
        <v>135635</v>
      </c>
    </row>
    <row r="23" spans="1:8" x14ac:dyDescent="0.25">
      <c r="A23" t="s">
        <v>23</v>
      </c>
      <c r="B23">
        <v>200</v>
      </c>
      <c r="C23" t="s">
        <v>24</v>
      </c>
      <c r="D23">
        <v>57023.87</v>
      </c>
      <c r="E23">
        <v>12.23</v>
      </c>
      <c r="F23">
        <v>99</v>
      </c>
      <c r="G23">
        <v>0</v>
      </c>
      <c r="H23">
        <v>135705</v>
      </c>
    </row>
    <row r="24" spans="1:8" x14ac:dyDescent="0.25">
      <c r="A24" t="s">
        <v>23</v>
      </c>
      <c r="B24">
        <v>200</v>
      </c>
      <c r="C24" t="s">
        <v>24</v>
      </c>
      <c r="D24">
        <v>57024.3</v>
      </c>
      <c r="E24">
        <v>13.38</v>
      </c>
      <c r="F24">
        <v>99</v>
      </c>
      <c r="G24">
        <v>0</v>
      </c>
      <c r="H24">
        <v>135711</v>
      </c>
    </row>
    <row r="25" spans="1:8" x14ac:dyDescent="0.25">
      <c r="A25" t="s">
        <v>23</v>
      </c>
      <c r="B25">
        <v>225</v>
      </c>
      <c r="C25" t="s">
        <v>24</v>
      </c>
      <c r="D25">
        <v>57031.19</v>
      </c>
      <c r="E25">
        <v>-10.18</v>
      </c>
      <c r="F25">
        <v>99</v>
      </c>
      <c r="G25">
        <v>0</v>
      </c>
      <c r="H25">
        <v>135741</v>
      </c>
    </row>
    <row r="26" spans="1:8" x14ac:dyDescent="0.25">
      <c r="A26" t="s">
        <v>23</v>
      </c>
      <c r="B26">
        <v>225</v>
      </c>
      <c r="C26" t="s">
        <v>24</v>
      </c>
      <c r="D26">
        <v>57031.89</v>
      </c>
      <c r="E26">
        <v>-8.15</v>
      </c>
      <c r="F26">
        <v>99</v>
      </c>
      <c r="G26">
        <v>0</v>
      </c>
      <c r="H26">
        <v>135753</v>
      </c>
    </row>
    <row r="27" spans="1:8" x14ac:dyDescent="0.25">
      <c r="A27" t="s">
        <v>23</v>
      </c>
      <c r="B27">
        <v>250</v>
      </c>
      <c r="C27" t="s">
        <v>24</v>
      </c>
      <c r="D27">
        <v>57056.22</v>
      </c>
      <c r="E27">
        <v>-9.83</v>
      </c>
      <c r="F27">
        <v>99</v>
      </c>
      <c r="G27">
        <v>0</v>
      </c>
      <c r="H27">
        <v>140108</v>
      </c>
    </row>
    <row r="28" spans="1:8" x14ac:dyDescent="0.25">
      <c r="A28" t="s">
        <v>23</v>
      </c>
      <c r="B28">
        <v>250</v>
      </c>
      <c r="C28" t="s">
        <v>24</v>
      </c>
      <c r="D28">
        <v>57057.93</v>
      </c>
      <c r="E28">
        <v>-7.35</v>
      </c>
      <c r="F28">
        <v>99</v>
      </c>
      <c r="G28">
        <v>0</v>
      </c>
      <c r="H28">
        <v>140114</v>
      </c>
    </row>
    <row r="29" spans="1:8" x14ac:dyDescent="0.25">
      <c r="A29" t="s">
        <v>23</v>
      </c>
      <c r="B29">
        <v>275</v>
      </c>
      <c r="C29" t="s">
        <v>24</v>
      </c>
      <c r="D29">
        <v>57082.19</v>
      </c>
      <c r="E29">
        <v>-15.15</v>
      </c>
      <c r="F29">
        <v>99</v>
      </c>
      <c r="G29">
        <v>0</v>
      </c>
      <c r="H29">
        <v>140141</v>
      </c>
    </row>
    <row r="30" spans="1:8" x14ac:dyDescent="0.25">
      <c r="A30" t="s">
        <v>23</v>
      </c>
      <c r="B30">
        <v>275</v>
      </c>
      <c r="C30" t="s">
        <v>24</v>
      </c>
      <c r="D30">
        <v>57083.34</v>
      </c>
      <c r="E30">
        <v>-14.16</v>
      </c>
      <c r="F30">
        <v>99</v>
      </c>
      <c r="G30">
        <v>0</v>
      </c>
      <c r="H30">
        <v>140147</v>
      </c>
    </row>
    <row r="31" spans="1:8" x14ac:dyDescent="0.25">
      <c r="A31" t="s">
        <v>23</v>
      </c>
      <c r="B31">
        <v>300</v>
      </c>
      <c r="C31" t="s">
        <v>24</v>
      </c>
      <c r="D31">
        <v>57103.93</v>
      </c>
      <c r="E31">
        <v>-15.16</v>
      </c>
      <c r="F31">
        <v>99</v>
      </c>
      <c r="G31">
        <v>0</v>
      </c>
      <c r="H31">
        <v>140229</v>
      </c>
    </row>
    <row r="32" spans="1:8" x14ac:dyDescent="0.25">
      <c r="A32" t="s">
        <v>23</v>
      </c>
      <c r="B32">
        <v>300</v>
      </c>
      <c r="C32" t="s">
        <v>24</v>
      </c>
      <c r="D32">
        <v>57106.68</v>
      </c>
      <c r="E32">
        <v>-10.6</v>
      </c>
      <c r="F32">
        <v>99</v>
      </c>
      <c r="G32">
        <v>0</v>
      </c>
      <c r="H32">
        <v>140235</v>
      </c>
    </row>
    <row r="33" spans="1:8" x14ac:dyDescent="0.25">
      <c r="A33" t="s">
        <v>23</v>
      </c>
      <c r="B33">
        <v>325</v>
      </c>
      <c r="C33" t="s">
        <v>24</v>
      </c>
      <c r="D33">
        <v>57004.68</v>
      </c>
      <c r="E33">
        <v>-23.15</v>
      </c>
      <c r="F33">
        <v>99</v>
      </c>
      <c r="G33">
        <v>0</v>
      </c>
      <c r="H33">
        <v>140302</v>
      </c>
    </row>
    <row r="34" spans="1:8" x14ac:dyDescent="0.25">
      <c r="A34" t="s">
        <v>23</v>
      </c>
      <c r="B34">
        <v>325</v>
      </c>
      <c r="C34" t="s">
        <v>24</v>
      </c>
      <c r="D34">
        <v>57279.24</v>
      </c>
      <c r="E34">
        <v>96.8</v>
      </c>
      <c r="F34">
        <v>99</v>
      </c>
      <c r="G34">
        <v>0</v>
      </c>
      <c r="H34">
        <v>140311</v>
      </c>
    </row>
    <row r="35" spans="1:8" x14ac:dyDescent="0.25">
      <c r="A35" t="s">
        <v>23</v>
      </c>
      <c r="B35">
        <v>350</v>
      </c>
      <c r="C35" t="s">
        <v>24</v>
      </c>
      <c r="D35">
        <v>57201.51</v>
      </c>
      <c r="E35">
        <v>-6.35</v>
      </c>
      <c r="F35">
        <v>99</v>
      </c>
      <c r="G35">
        <v>0</v>
      </c>
      <c r="H35">
        <v>140450</v>
      </c>
    </row>
    <row r="36" spans="1:8" x14ac:dyDescent="0.25">
      <c r="A36" t="s">
        <v>23</v>
      </c>
      <c r="B36">
        <v>350</v>
      </c>
      <c r="C36" t="s">
        <v>24</v>
      </c>
      <c r="D36">
        <v>57200.4</v>
      </c>
      <c r="E36">
        <v>-8.18</v>
      </c>
      <c r="F36">
        <v>99</v>
      </c>
      <c r="G36">
        <v>0</v>
      </c>
      <c r="H36">
        <v>140456</v>
      </c>
    </row>
    <row r="37" spans="1:8" x14ac:dyDescent="0.25">
      <c r="A37" t="s">
        <v>23</v>
      </c>
      <c r="B37">
        <v>375</v>
      </c>
      <c r="C37" t="s">
        <v>24</v>
      </c>
      <c r="D37">
        <v>57253.3</v>
      </c>
      <c r="E37">
        <v>-6.86</v>
      </c>
      <c r="F37">
        <v>99</v>
      </c>
      <c r="G37">
        <v>0</v>
      </c>
      <c r="H37">
        <v>140520</v>
      </c>
    </row>
    <row r="38" spans="1:8" x14ac:dyDescent="0.25">
      <c r="A38" t="s">
        <v>23</v>
      </c>
      <c r="B38">
        <v>375</v>
      </c>
      <c r="C38" t="s">
        <v>24</v>
      </c>
      <c r="D38">
        <v>57250.45</v>
      </c>
      <c r="E38">
        <v>-9.4499999999999993</v>
      </c>
      <c r="F38">
        <v>99</v>
      </c>
      <c r="G38">
        <v>0</v>
      </c>
      <c r="H38">
        <v>140526</v>
      </c>
    </row>
    <row r="39" spans="1:8" x14ac:dyDescent="0.25">
      <c r="A39" t="s">
        <v>23</v>
      </c>
      <c r="B39">
        <v>400</v>
      </c>
      <c r="C39" t="s">
        <v>24</v>
      </c>
      <c r="D39">
        <v>57293.74</v>
      </c>
      <c r="E39">
        <v>-2.5</v>
      </c>
      <c r="F39">
        <v>99</v>
      </c>
      <c r="G39">
        <v>0</v>
      </c>
      <c r="H39">
        <v>140556</v>
      </c>
    </row>
    <row r="40" spans="1:8" x14ac:dyDescent="0.25">
      <c r="A40" t="s">
        <v>23</v>
      </c>
      <c r="B40">
        <v>400</v>
      </c>
      <c r="C40" t="s">
        <v>24</v>
      </c>
      <c r="D40">
        <v>57290.09</v>
      </c>
      <c r="E40">
        <v>-7.16</v>
      </c>
      <c r="F40">
        <v>99</v>
      </c>
      <c r="G40">
        <v>0</v>
      </c>
      <c r="H40">
        <v>140602</v>
      </c>
    </row>
    <row r="41" spans="1:8" x14ac:dyDescent="0.25">
      <c r="A41" t="s">
        <v>23</v>
      </c>
      <c r="B41">
        <v>425</v>
      </c>
      <c r="C41" t="s">
        <v>24</v>
      </c>
      <c r="D41">
        <v>57343.11</v>
      </c>
      <c r="E41">
        <v>-3.31</v>
      </c>
      <c r="F41">
        <v>99</v>
      </c>
      <c r="G41">
        <v>0</v>
      </c>
      <c r="H41">
        <v>140629</v>
      </c>
    </row>
    <row r="42" spans="1:8" x14ac:dyDescent="0.25">
      <c r="A42" t="s">
        <v>23</v>
      </c>
      <c r="B42">
        <v>425</v>
      </c>
      <c r="C42" t="s">
        <v>24</v>
      </c>
      <c r="D42">
        <v>57339.56</v>
      </c>
      <c r="E42">
        <v>-7.28</v>
      </c>
      <c r="F42">
        <v>99</v>
      </c>
      <c r="G42">
        <v>0</v>
      </c>
      <c r="H42">
        <v>140635</v>
      </c>
    </row>
    <row r="43" spans="1:8" x14ac:dyDescent="0.25">
      <c r="A43" t="s">
        <v>23</v>
      </c>
      <c r="B43">
        <v>450</v>
      </c>
      <c r="C43" t="s">
        <v>24</v>
      </c>
      <c r="D43">
        <v>57372.04</v>
      </c>
      <c r="E43">
        <v>0.06</v>
      </c>
      <c r="F43">
        <v>99</v>
      </c>
      <c r="G43">
        <v>0</v>
      </c>
      <c r="H43">
        <v>140659</v>
      </c>
    </row>
    <row r="44" spans="1:8" x14ac:dyDescent="0.25">
      <c r="A44" t="s">
        <v>23</v>
      </c>
      <c r="B44">
        <v>450</v>
      </c>
      <c r="C44" t="s">
        <v>24</v>
      </c>
      <c r="D44">
        <v>57369.919999999998</v>
      </c>
      <c r="E44">
        <v>-1.76</v>
      </c>
      <c r="F44">
        <v>99</v>
      </c>
      <c r="G44">
        <v>0</v>
      </c>
      <c r="H44">
        <v>140705</v>
      </c>
    </row>
    <row r="45" spans="1:8" x14ac:dyDescent="0.25">
      <c r="A45" t="s">
        <v>23</v>
      </c>
      <c r="B45">
        <v>475</v>
      </c>
      <c r="C45" t="s">
        <v>24</v>
      </c>
      <c r="D45">
        <v>57408.98</v>
      </c>
      <c r="E45">
        <v>11.18</v>
      </c>
      <c r="F45">
        <v>99</v>
      </c>
      <c r="G45">
        <v>0</v>
      </c>
      <c r="H45">
        <v>140729</v>
      </c>
    </row>
    <row r="46" spans="1:8" x14ac:dyDescent="0.25">
      <c r="A46" t="s">
        <v>23</v>
      </c>
      <c r="B46">
        <v>475</v>
      </c>
      <c r="C46" t="s">
        <v>24</v>
      </c>
      <c r="D46">
        <v>57411.24</v>
      </c>
      <c r="E46">
        <v>15.1</v>
      </c>
      <c r="F46">
        <v>99</v>
      </c>
      <c r="G46">
        <v>0</v>
      </c>
      <c r="H46">
        <v>140735</v>
      </c>
    </row>
    <row r="47" spans="1:8" x14ac:dyDescent="0.25">
      <c r="A47" t="s">
        <v>23</v>
      </c>
      <c r="B47">
        <v>500</v>
      </c>
      <c r="C47" t="s">
        <v>24</v>
      </c>
      <c r="D47">
        <v>57410.06</v>
      </c>
      <c r="E47">
        <v>-13.76</v>
      </c>
      <c r="F47">
        <v>99</v>
      </c>
      <c r="G47">
        <v>0</v>
      </c>
      <c r="H47">
        <v>140759</v>
      </c>
    </row>
    <row r="48" spans="1:8" x14ac:dyDescent="0.25">
      <c r="A48" t="s">
        <v>23</v>
      </c>
      <c r="B48">
        <v>500</v>
      </c>
      <c r="C48" t="s">
        <v>24</v>
      </c>
      <c r="D48">
        <v>57415.44</v>
      </c>
      <c r="E48">
        <v>-5.28</v>
      </c>
      <c r="F48">
        <v>99</v>
      </c>
      <c r="G48">
        <v>0</v>
      </c>
      <c r="H48">
        <v>140805</v>
      </c>
    </row>
    <row r="49" spans="1:8" x14ac:dyDescent="0.25">
      <c r="A49" t="s">
        <v>23</v>
      </c>
      <c r="B49">
        <v>525</v>
      </c>
      <c r="C49" t="s">
        <v>24</v>
      </c>
      <c r="D49">
        <v>57394.1</v>
      </c>
      <c r="E49">
        <v>-17.329999999999998</v>
      </c>
      <c r="F49">
        <v>99</v>
      </c>
      <c r="G49">
        <v>0</v>
      </c>
      <c r="H49">
        <v>140832</v>
      </c>
    </row>
    <row r="50" spans="1:8" x14ac:dyDescent="0.25">
      <c r="A50" t="s">
        <v>23</v>
      </c>
      <c r="B50">
        <v>525</v>
      </c>
      <c r="C50" t="s">
        <v>24</v>
      </c>
      <c r="D50">
        <v>57400.52</v>
      </c>
      <c r="E50">
        <v>-14.25</v>
      </c>
      <c r="F50">
        <v>89</v>
      </c>
      <c r="G50">
        <v>0</v>
      </c>
      <c r="H50">
        <v>140841</v>
      </c>
    </row>
    <row r="51" spans="1:8" x14ac:dyDescent="0.25">
      <c r="A51" t="s">
        <v>23</v>
      </c>
      <c r="B51">
        <v>550</v>
      </c>
      <c r="C51" t="s">
        <v>24</v>
      </c>
      <c r="D51">
        <v>57432.56</v>
      </c>
      <c r="E51">
        <v>-4.18</v>
      </c>
      <c r="F51">
        <v>99</v>
      </c>
      <c r="G51">
        <v>0</v>
      </c>
      <c r="H51">
        <v>140914</v>
      </c>
    </row>
    <row r="52" spans="1:8" x14ac:dyDescent="0.25">
      <c r="A52" t="s">
        <v>23</v>
      </c>
      <c r="B52">
        <v>550</v>
      </c>
      <c r="C52" t="s">
        <v>24</v>
      </c>
      <c r="D52">
        <v>57437.2</v>
      </c>
      <c r="E52">
        <v>1.48</v>
      </c>
      <c r="F52">
        <v>99</v>
      </c>
      <c r="G52">
        <v>0</v>
      </c>
      <c r="H52">
        <v>140920</v>
      </c>
    </row>
    <row r="53" spans="1:8" x14ac:dyDescent="0.25">
      <c r="A53" t="s">
        <v>23</v>
      </c>
      <c r="B53">
        <v>575</v>
      </c>
      <c r="C53" t="s">
        <v>24</v>
      </c>
      <c r="D53">
        <v>57449.89</v>
      </c>
      <c r="E53">
        <v>-21.75</v>
      </c>
      <c r="F53">
        <v>99</v>
      </c>
      <c r="G53">
        <v>0</v>
      </c>
      <c r="H53">
        <v>140947</v>
      </c>
    </row>
    <row r="54" spans="1:8" x14ac:dyDescent="0.25">
      <c r="A54" t="s">
        <v>23</v>
      </c>
      <c r="B54">
        <v>575</v>
      </c>
      <c r="C54" t="s">
        <v>24</v>
      </c>
      <c r="D54">
        <v>57450.13</v>
      </c>
      <c r="E54">
        <v>-18.66</v>
      </c>
      <c r="F54">
        <v>99</v>
      </c>
      <c r="G54">
        <v>0</v>
      </c>
      <c r="H54">
        <v>140953</v>
      </c>
    </row>
    <row r="55" spans="1:8" x14ac:dyDescent="0.25">
      <c r="A55" t="s">
        <v>23</v>
      </c>
      <c r="B55">
        <v>600</v>
      </c>
      <c r="C55" t="s">
        <v>24</v>
      </c>
      <c r="D55">
        <v>57425.72</v>
      </c>
      <c r="E55">
        <v>0.23</v>
      </c>
      <c r="F55">
        <v>99</v>
      </c>
      <c r="G55">
        <v>0</v>
      </c>
      <c r="H55">
        <v>141017</v>
      </c>
    </row>
    <row r="56" spans="1:8" x14ac:dyDescent="0.25">
      <c r="A56" t="s">
        <v>23</v>
      </c>
      <c r="B56">
        <v>600</v>
      </c>
      <c r="C56" t="s">
        <v>24</v>
      </c>
      <c r="D56">
        <v>57428.23</v>
      </c>
      <c r="E56">
        <v>5.0999999999999996</v>
      </c>
      <c r="F56">
        <v>99</v>
      </c>
      <c r="G56">
        <v>0</v>
      </c>
      <c r="H56">
        <v>141026</v>
      </c>
    </row>
    <row r="57" spans="1:8" x14ac:dyDescent="0.25">
      <c r="A57" t="s">
        <v>23</v>
      </c>
      <c r="B57">
        <v>625</v>
      </c>
      <c r="C57" t="s">
        <v>24</v>
      </c>
      <c r="D57">
        <v>57458.89</v>
      </c>
      <c r="E57">
        <v>-8.9499999999999993</v>
      </c>
      <c r="F57">
        <v>99</v>
      </c>
      <c r="G57">
        <v>0</v>
      </c>
      <c r="H57">
        <v>141053</v>
      </c>
    </row>
    <row r="58" spans="1:8" x14ac:dyDescent="0.25">
      <c r="A58" t="s">
        <v>23</v>
      </c>
      <c r="B58">
        <v>625</v>
      </c>
      <c r="C58" t="s">
        <v>24</v>
      </c>
      <c r="D58">
        <v>57457.760000000002</v>
      </c>
      <c r="E58">
        <v>-9.0500000000000007</v>
      </c>
      <c r="F58">
        <v>99</v>
      </c>
      <c r="G58">
        <v>0</v>
      </c>
      <c r="H58">
        <v>141059</v>
      </c>
    </row>
    <row r="59" spans="1:8" x14ac:dyDescent="0.25">
      <c r="A59" t="s">
        <v>23</v>
      </c>
      <c r="B59">
        <v>650</v>
      </c>
      <c r="C59" t="s">
        <v>24</v>
      </c>
      <c r="D59">
        <v>57522.33</v>
      </c>
      <c r="E59">
        <v>24.43</v>
      </c>
      <c r="F59">
        <v>99</v>
      </c>
      <c r="G59">
        <v>0</v>
      </c>
      <c r="H59">
        <v>141129</v>
      </c>
    </row>
    <row r="60" spans="1:8" x14ac:dyDescent="0.25">
      <c r="A60" t="s">
        <v>23</v>
      </c>
      <c r="B60">
        <v>650</v>
      </c>
      <c r="C60" t="s">
        <v>24</v>
      </c>
      <c r="D60">
        <v>57527.89</v>
      </c>
      <c r="E60">
        <v>34.33</v>
      </c>
      <c r="F60">
        <v>99</v>
      </c>
      <c r="G60">
        <v>0</v>
      </c>
      <c r="H60">
        <v>141141</v>
      </c>
    </row>
    <row r="61" spans="1:8" x14ac:dyDescent="0.25">
      <c r="A61" t="s">
        <v>23</v>
      </c>
      <c r="B61">
        <v>675</v>
      </c>
      <c r="C61" t="s">
        <v>24</v>
      </c>
      <c r="D61">
        <v>57422.31</v>
      </c>
      <c r="E61">
        <v>-12.61</v>
      </c>
      <c r="F61">
        <v>99</v>
      </c>
      <c r="G61">
        <v>0</v>
      </c>
      <c r="H61">
        <v>141217</v>
      </c>
    </row>
    <row r="62" spans="1:8" x14ac:dyDescent="0.25">
      <c r="A62" t="s">
        <v>23</v>
      </c>
      <c r="B62">
        <v>675</v>
      </c>
      <c r="C62" t="s">
        <v>24</v>
      </c>
      <c r="D62">
        <v>57423.71</v>
      </c>
      <c r="E62">
        <v>-12.06</v>
      </c>
      <c r="F62">
        <v>99</v>
      </c>
      <c r="G62">
        <v>0</v>
      </c>
      <c r="H62">
        <v>141223</v>
      </c>
    </row>
    <row r="63" spans="1:8" x14ac:dyDescent="0.25">
      <c r="A63" t="s">
        <v>23</v>
      </c>
      <c r="B63">
        <v>700</v>
      </c>
      <c r="C63" t="s">
        <v>24</v>
      </c>
      <c r="D63">
        <v>57413.75</v>
      </c>
      <c r="E63">
        <v>-15.01</v>
      </c>
      <c r="F63">
        <v>99</v>
      </c>
      <c r="G63">
        <v>0</v>
      </c>
      <c r="H63">
        <v>141253</v>
      </c>
    </row>
    <row r="64" spans="1:8" x14ac:dyDescent="0.25">
      <c r="A64" t="s">
        <v>23</v>
      </c>
      <c r="B64">
        <v>700</v>
      </c>
      <c r="C64" t="s">
        <v>24</v>
      </c>
      <c r="D64">
        <v>57420.56</v>
      </c>
      <c r="E64">
        <v>-2.65</v>
      </c>
      <c r="F64">
        <v>99</v>
      </c>
      <c r="G64">
        <v>0</v>
      </c>
      <c r="H64">
        <v>141259</v>
      </c>
    </row>
    <row r="65" spans="1:8" x14ac:dyDescent="0.25">
      <c r="A65" t="s">
        <v>23</v>
      </c>
      <c r="B65">
        <v>725</v>
      </c>
      <c r="C65" t="s">
        <v>24</v>
      </c>
      <c r="D65">
        <v>57410.19</v>
      </c>
      <c r="E65">
        <v>-15.2</v>
      </c>
      <c r="F65">
        <v>99</v>
      </c>
      <c r="G65">
        <v>0</v>
      </c>
      <c r="H65">
        <v>141323</v>
      </c>
    </row>
    <row r="66" spans="1:8" x14ac:dyDescent="0.25">
      <c r="A66" t="s">
        <v>23</v>
      </c>
      <c r="B66">
        <v>725</v>
      </c>
      <c r="C66" t="s">
        <v>24</v>
      </c>
      <c r="D66">
        <v>57408.57</v>
      </c>
      <c r="E66">
        <v>-16.43</v>
      </c>
      <c r="F66">
        <v>99</v>
      </c>
      <c r="G66">
        <v>0</v>
      </c>
      <c r="H66">
        <v>141329</v>
      </c>
    </row>
    <row r="67" spans="1:8" x14ac:dyDescent="0.25">
      <c r="A67" t="s">
        <v>23</v>
      </c>
      <c r="B67">
        <v>750</v>
      </c>
      <c r="C67" t="s">
        <v>24</v>
      </c>
      <c r="D67">
        <v>57416.75</v>
      </c>
      <c r="E67">
        <v>-7.35</v>
      </c>
      <c r="F67">
        <v>99</v>
      </c>
      <c r="G67">
        <v>0</v>
      </c>
      <c r="H67">
        <v>141353</v>
      </c>
    </row>
    <row r="68" spans="1:8" x14ac:dyDescent="0.25">
      <c r="A68" t="s">
        <v>23</v>
      </c>
      <c r="B68">
        <v>750</v>
      </c>
      <c r="C68" t="s">
        <v>24</v>
      </c>
      <c r="D68">
        <v>57417.5</v>
      </c>
      <c r="E68">
        <v>-5.35</v>
      </c>
      <c r="F68">
        <v>99</v>
      </c>
      <c r="G68">
        <v>0</v>
      </c>
      <c r="H68">
        <v>141359</v>
      </c>
    </row>
    <row r="69" spans="1:8" x14ac:dyDescent="0.25">
      <c r="A69" t="s">
        <v>23</v>
      </c>
      <c r="B69">
        <v>775</v>
      </c>
      <c r="C69" t="s">
        <v>24</v>
      </c>
      <c r="D69">
        <v>57388.959999999999</v>
      </c>
      <c r="E69">
        <v>-16.510000000000002</v>
      </c>
      <c r="F69">
        <v>99</v>
      </c>
      <c r="G69">
        <v>0</v>
      </c>
      <c r="H69">
        <v>141426</v>
      </c>
    </row>
    <row r="70" spans="1:8" x14ac:dyDescent="0.25">
      <c r="A70" t="s">
        <v>23</v>
      </c>
      <c r="B70">
        <v>775</v>
      </c>
      <c r="C70" t="s">
        <v>24</v>
      </c>
      <c r="D70">
        <v>57392.13</v>
      </c>
      <c r="E70">
        <v>-11.41</v>
      </c>
      <c r="F70">
        <v>99</v>
      </c>
      <c r="G70">
        <v>0</v>
      </c>
      <c r="H70">
        <v>141432</v>
      </c>
    </row>
    <row r="71" spans="1:8" x14ac:dyDescent="0.25">
      <c r="A71" t="s">
        <v>23</v>
      </c>
      <c r="B71">
        <v>800</v>
      </c>
      <c r="C71" t="s">
        <v>24</v>
      </c>
      <c r="D71">
        <v>57387.69</v>
      </c>
      <c r="E71">
        <v>-10.46</v>
      </c>
      <c r="F71">
        <v>99</v>
      </c>
      <c r="G71">
        <v>0</v>
      </c>
      <c r="H71">
        <v>141511</v>
      </c>
    </row>
    <row r="72" spans="1:8" x14ac:dyDescent="0.25">
      <c r="A72" t="s">
        <v>23</v>
      </c>
      <c r="B72">
        <v>800</v>
      </c>
      <c r="C72" t="s">
        <v>24</v>
      </c>
      <c r="D72">
        <v>57388.33</v>
      </c>
      <c r="E72">
        <v>-9.2799999999999994</v>
      </c>
      <c r="F72">
        <v>99</v>
      </c>
      <c r="G72">
        <v>0</v>
      </c>
      <c r="H72">
        <v>141517</v>
      </c>
    </row>
    <row r="73" spans="1:8" x14ac:dyDescent="0.25">
      <c r="A73" t="s">
        <v>23</v>
      </c>
      <c r="B73">
        <v>825</v>
      </c>
      <c r="C73" t="s">
        <v>24</v>
      </c>
      <c r="D73">
        <v>57379.27</v>
      </c>
      <c r="E73">
        <v>-11.66</v>
      </c>
      <c r="F73">
        <v>99</v>
      </c>
      <c r="G73">
        <v>0</v>
      </c>
      <c r="H73">
        <v>141541</v>
      </c>
    </row>
    <row r="74" spans="1:8" x14ac:dyDescent="0.25">
      <c r="A74" t="s">
        <v>23</v>
      </c>
      <c r="B74">
        <v>825</v>
      </c>
      <c r="C74" t="s">
        <v>24</v>
      </c>
      <c r="D74">
        <v>57391.22</v>
      </c>
      <c r="E74">
        <v>3.01</v>
      </c>
      <c r="F74">
        <v>99</v>
      </c>
      <c r="G74">
        <v>0</v>
      </c>
      <c r="H74">
        <v>141602</v>
      </c>
    </row>
    <row r="75" spans="1:8" x14ac:dyDescent="0.25">
      <c r="A75" t="s">
        <v>23</v>
      </c>
      <c r="B75">
        <v>850</v>
      </c>
      <c r="C75" t="s">
        <v>24</v>
      </c>
      <c r="D75">
        <v>57377.440000000002</v>
      </c>
      <c r="E75">
        <v>-4.68</v>
      </c>
      <c r="F75">
        <v>99</v>
      </c>
      <c r="G75">
        <v>0</v>
      </c>
      <c r="H75">
        <v>141629</v>
      </c>
    </row>
    <row r="76" spans="1:8" x14ac:dyDescent="0.25">
      <c r="A76" t="s">
        <v>23</v>
      </c>
      <c r="B76">
        <v>850</v>
      </c>
      <c r="C76" t="s">
        <v>24</v>
      </c>
      <c r="D76">
        <v>57377.16</v>
      </c>
      <c r="E76">
        <v>-4.3600000000000003</v>
      </c>
      <c r="F76">
        <v>99</v>
      </c>
      <c r="G76">
        <v>0</v>
      </c>
      <c r="H76">
        <v>141635</v>
      </c>
    </row>
    <row r="77" spans="1:8" x14ac:dyDescent="0.25">
      <c r="A77" t="s">
        <v>23</v>
      </c>
      <c r="B77">
        <v>875</v>
      </c>
      <c r="C77" t="s">
        <v>24</v>
      </c>
      <c r="D77">
        <v>57373.82</v>
      </c>
      <c r="E77">
        <v>-7.38</v>
      </c>
      <c r="F77">
        <v>99</v>
      </c>
      <c r="G77">
        <v>0</v>
      </c>
      <c r="H77">
        <v>141659</v>
      </c>
    </row>
    <row r="78" spans="1:8" x14ac:dyDescent="0.25">
      <c r="A78" t="s">
        <v>23</v>
      </c>
      <c r="B78">
        <v>875</v>
      </c>
      <c r="C78" t="s">
        <v>24</v>
      </c>
      <c r="D78">
        <v>57375.02</v>
      </c>
      <c r="E78">
        <v>-2.0099999999999998</v>
      </c>
      <c r="F78">
        <v>99</v>
      </c>
      <c r="G78">
        <v>0</v>
      </c>
      <c r="H78">
        <v>141705</v>
      </c>
    </row>
    <row r="79" spans="1:8" x14ac:dyDescent="0.25">
      <c r="A79" t="s">
        <v>23</v>
      </c>
      <c r="B79">
        <v>900</v>
      </c>
      <c r="C79" t="s">
        <v>24</v>
      </c>
      <c r="D79">
        <v>57366.53</v>
      </c>
      <c r="E79">
        <v>3.28</v>
      </c>
      <c r="F79">
        <v>99</v>
      </c>
      <c r="G79">
        <v>0</v>
      </c>
      <c r="H79">
        <v>141729</v>
      </c>
    </row>
    <row r="80" spans="1:8" x14ac:dyDescent="0.25">
      <c r="A80" t="s">
        <v>23</v>
      </c>
      <c r="B80">
        <v>900</v>
      </c>
      <c r="C80" t="s">
        <v>24</v>
      </c>
      <c r="D80">
        <v>57366.93</v>
      </c>
      <c r="E80">
        <v>4.1500000000000004</v>
      </c>
      <c r="F80">
        <v>99</v>
      </c>
      <c r="G80">
        <v>0</v>
      </c>
      <c r="H80">
        <v>141735</v>
      </c>
    </row>
    <row r="81" spans="1:8" x14ac:dyDescent="0.25">
      <c r="A81" t="s">
        <v>23</v>
      </c>
      <c r="B81">
        <v>925</v>
      </c>
      <c r="C81" t="s">
        <v>24</v>
      </c>
      <c r="D81">
        <v>57357.9</v>
      </c>
      <c r="E81">
        <v>-3.53</v>
      </c>
      <c r="F81">
        <v>99</v>
      </c>
      <c r="G81">
        <v>0</v>
      </c>
      <c r="H81">
        <v>141802</v>
      </c>
    </row>
    <row r="82" spans="1:8" x14ac:dyDescent="0.25">
      <c r="A82" t="s">
        <v>23</v>
      </c>
      <c r="B82">
        <v>925</v>
      </c>
      <c r="C82" t="s">
        <v>24</v>
      </c>
      <c r="D82">
        <v>57356.86</v>
      </c>
      <c r="E82">
        <v>-3.65</v>
      </c>
      <c r="F82">
        <v>99</v>
      </c>
      <c r="G82">
        <v>0</v>
      </c>
      <c r="H82">
        <v>141808</v>
      </c>
    </row>
    <row r="83" spans="1:8" x14ac:dyDescent="0.25">
      <c r="A83" t="s">
        <v>23</v>
      </c>
      <c r="B83">
        <v>950</v>
      </c>
      <c r="C83" t="s">
        <v>24</v>
      </c>
      <c r="D83">
        <v>57364.38</v>
      </c>
      <c r="E83">
        <v>12.23</v>
      </c>
      <c r="F83">
        <v>99</v>
      </c>
      <c r="G83">
        <v>0</v>
      </c>
      <c r="H83">
        <v>141856</v>
      </c>
    </row>
    <row r="84" spans="1:8" x14ac:dyDescent="0.25">
      <c r="A84" t="s">
        <v>23</v>
      </c>
      <c r="B84">
        <v>950</v>
      </c>
      <c r="C84" t="s">
        <v>24</v>
      </c>
      <c r="D84">
        <v>57368.61</v>
      </c>
      <c r="E84">
        <v>17.41</v>
      </c>
      <c r="F84">
        <v>99</v>
      </c>
      <c r="G84">
        <v>0</v>
      </c>
      <c r="H84">
        <v>141902</v>
      </c>
    </row>
    <row r="85" spans="1:8" x14ac:dyDescent="0.25">
      <c r="A85" t="s">
        <v>23</v>
      </c>
      <c r="B85">
        <v>975</v>
      </c>
      <c r="C85" t="s">
        <v>24</v>
      </c>
      <c r="D85">
        <v>57327.78</v>
      </c>
      <c r="E85">
        <v>-20.76</v>
      </c>
      <c r="F85">
        <v>99</v>
      </c>
      <c r="G85">
        <v>0</v>
      </c>
      <c r="H85">
        <v>141932</v>
      </c>
    </row>
    <row r="86" spans="1:8" x14ac:dyDescent="0.25">
      <c r="A86" t="s">
        <v>23</v>
      </c>
      <c r="B86">
        <v>975</v>
      </c>
      <c r="C86" t="s">
        <v>24</v>
      </c>
      <c r="D86">
        <v>57334.92</v>
      </c>
      <c r="E86">
        <v>-11.58</v>
      </c>
      <c r="F86">
        <v>99</v>
      </c>
      <c r="G86">
        <v>0</v>
      </c>
      <c r="H86">
        <v>141938</v>
      </c>
    </row>
    <row r="87" spans="1:8" x14ac:dyDescent="0.25">
      <c r="A87" t="s">
        <v>23</v>
      </c>
      <c r="B87">
        <v>1000</v>
      </c>
      <c r="C87" t="s">
        <v>24</v>
      </c>
      <c r="D87">
        <v>57381.1</v>
      </c>
      <c r="E87">
        <v>-5.21</v>
      </c>
      <c r="F87">
        <v>99</v>
      </c>
      <c r="G87">
        <v>0</v>
      </c>
      <c r="H87">
        <v>142014</v>
      </c>
    </row>
    <row r="88" spans="1:8" x14ac:dyDescent="0.25">
      <c r="A88" t="s">
        <v>23</v>
      </c>
      <c r="B88">
        <v>1000</v>
      </c>
      <c r="C88" t="s">
        <v>24</v>
      </c>
      <c r="D88">
        <v>57387.99</v>
      </c>
      <c r="E88">
        <v>2.65</v>
      </c>
      <c r="F88">
        <v>99</v>
      </c>
      <c r="G88">
        <v>0</v>
      </c>
      <c r="H88">
        <v>142020</v>
      </c>
    </row>
    <row r="89" spans="1:8" x14ac:dyDescent="0.25">
      <c r="A89" t="s">
        <v>23</v>
      </c>
      <c r="B89">
        <v>1025</v>
      </c>
      <c r="C89" t="s">
        <v>24</v>
      </c>
      <c r="D89">
        <v>57335.96</v>
      </c>
      <c r="E89">
        <v>-10.36</v>
      </c>
      <c r="F89">
        <v>99</v>
      </c>
      <c r="G89">
        <v>0</v>
      </c>
      <c r="H89">
        <v>142044</v>
      </c>
    </row>
    <row r="90" spans="1:8" x14ac:dyDescent="0.25">
      <c r="A90" t="s">
        <v>23</v>
      </c>
      <c r="B90">
        <v>1025</v>
      </c>
      <c r="C90" t="s">
        <v>24</v>
      </c>
      <c r="D90">
        <v>57341.27</v>
      </c>
      <c r="E90">
        <v>-2.7</v>
      </c>
      <c r="F90">
        <v>99</v>
      </c>
      <c r="G90">
        <v>0</v>
      </c>
      <c r="H90">
        <v>142050</v>
      </c>
    </row>
    <row r="91" spans="1:8" x14ac:dyDescent="0.25">
      <c r="A91" t="s">
        <v>23</v>
      </c>
      <c r="B91">
        <v>1050</v>
      </c>
      <c r="C91" t="s">
        <v>24</v>
      </c>
      <c r="D91">
        <v>57331.89</v>
      </c>
      <c r="E91">
        <v>-11.63</v>
      </c>
      <c r="F91">
        <v>99</v>
      </c>
      <c r="G91">
        <v>0</v>
      </c>
      <c r="H91">
        <v>142129</v>
      </c>
    </row>
    <row r="92" spans="1:8" x14ac:dyDescent="0.25">
      <c r="A92" t="s">
        <v>23</v>
      </c>
      <c r="B92">
        <v>1050</v>
      </c>
      <c r="C92" t="s">
        <v>24</v>
      </c>
      <c r="D92">
        <v>57335.98</v>
      </c>
      <c r="E92">
        <v>-4.6100000000000003</v>
      </c>
      <c r="F92">
        <v>99</v>
      </c>
      <c r="G92">
        <v>0</v>
      </c>
      <c r="H92">
        <v>142135</v>
      </c>
    </row>
    <row r="93" spans="1:8" x14ac:dyDescent="0.25">
      <c r="A93" t="s">
        <v>23</v>
      </c>
      <c r="B93">
        <v>1075</v>
      </c>
      <c r="C93" t="s">
        <v>24</v>
      </c>
      <c r="D93">
        <v>57356.61</v>
      </c>
      <c r="E93">
        <v>-12.65</v>
      </c>
      <c r="F93">
        <v>99</v>
      </c>
      <c r="G93">
        <v>0</v>
      </c>
      <c r="H93">
        <v>142159</v>
      </c>
    </row>
    <row r="94" spans="1:8" x14ac:dyDescent="0.25">
      <c r="A94" t="s">
        <v>23</v>
      </c>
      <c r="B94">
        <v>1075</v>
      </c>
      <c r="C94" t="s">
        <v>24</v>
      </c>
      <c r="D94">
        <v>57355.68</v>
      </c>
      <c r="E94">
        <v>-13.66</v>
      </c>
      <c r="F94">
        <v>99</v>
      </c>
      <c r="G94">
        <v>0</v>
      </c>
      <c r="H94">
        <v>142205</v>
      </c>
    </row>
    <row r="95" spans="1:8" x14ac:dyDescent="0.25">
      <c r="A95" t="s">
        <v>23</v>
      </c>
      <c r="B95">
        <v>1100</v>
      </c>
      <c r="C95" t="s">
        <v>24</v>
      </c>
      <c r="D95">
        <v>57338.75</v>
      </c>
      <c r="E95">
        <v>-14.15</v>
      </c>
      <c r="F95">
        <v>99</v>
      </c>
      <c r="G95">
        <v>0</v>
      </c>
      <c r="H95">
        <v>142229</v>
      </c>
    </row>
    <row r="96" spans="1:8" x14ac:dyDescent="0.25">
      <c r="A96" t="s">
        <v>23</v>
      </c>
      <c r="B96">
        <v>1100</v>
      </c>
      <c r="C96" t="s">
        <v>24</v>
      </c>
      <c r="D96">
        <v>57341.57</v>
      </c>
      <c r="E96">
        <v>-8.35</v>
      </c>
      <c r="F96">
        <v>99</v>
      </c>
      <c r="G96">
        <v>0</v>
      </c>
      <c r="H96">
        <v>142235</v>
      </c>
    </row>
    <row r="97" spans="1:8" x14ac:dyDescent="0.25">
      <c r="A97" t="s">
        <v>23</v>
      </c>
      <c r="B97">
        <v>1125</v>
      </c>
      <c r="C97" t="s">
        <v>24</v>
      </c>
      <c r="D97">
        <v>57346.48</v>
      </c>
      <c r="E97">
        <v>-8.11</v>
      </c>
      <c r="F97">
        <v>99</v>
      </c>
      <c r="G97">
        <v>0</v>
      </c>
      <c r="H97">
        <v>142259</v>
      </c>
    </row>
    <row r="98" spans="1:8" x14ac:dyDescent="0.25">
      <c r="A98" t="s">
        <v>23</v>
      </c>
      <c r="B98">
        <v>1125</v>
      </c>
      <c r="C98" t="s">
        <v>24</v>
      </c>
      <c r="D98">
        <v>57348.63</v>
      </c>
      <c r="E98">
        <v>-3.33</v>
      </c>
      <c r="F98">
        <v>99</v>
      </c>
      <c r="G98">
        <v>0</v>
      </c>
      <c r="H98">
        <v>142308</v>
      </c>
    </row>
    <row r="99" spans="1:8" x14ac:dyDescent="0.25">
      <c r="A99" t="s">
        <v>23</v>
      </c>
      <c r="B99">
        <v>1150</v>
      </c>
      <c r="C99" t="s">
        <v>24</v>
      </c>
      <c r="D99">
        <v>57347.91</v>
      </c>
      <c r="E99">
        <v>-4.88</v>
      </c>
      <c r="F99">
        <v>99</v>
      </c>
      <c r="G99">
        <v>0</v>
      </c>
      <c r="H99">
        <v>142332</v>
      </c>
    </row>
    <row r="100" spans="1:8" x14ac:dyDescent="0.25">
      <c r="A100" t="s">
        <v>23</v>
      </c>
      <c r="B100">
        <v>1150</v>
      </c>
      <c r="C100" t="s">
        <v>24</v>
      </c>
      <c r="D100">
        <v>57353.08</v>
      </c>
      <c r="E100">
        <v>1.56</v>
      </c>
      <c r="F100">
        <v>99</v>
      </c>
      <c r="G100">
        <v>0</v>
      </c>
      <c r="H100">
        <v>142338</v>
      </c>
    </row>
    <row r="101" spans="1:8" x14ac:dyDescent="0.25">
      <c r="A101" t="s">
        <v>23</v>
      </c>
      <c r="B101">
        <v>1175</v>
      </c>
      <c r="C101" t="s">
        <v>24</v>
      </c>
      <c r="D101">
        <v>57350.49</v>
      </c>
      <c r="E101">
        <v>-7.35</v>
      </c>
      <c r="F101">
        <v>99</v>
      </c>
      <c r="G101">
        <v>0</v>
      </c>
      <c r="H101">
        <v>142402</v>
      </c>
    </row>
    <row r="102" spans="1:8" x14ac:dyDescent="0.25">
      <c r="A102" t="s">
        <v>23</v>
      </c>
      <c r="B102">
        <v>1175</v>
      </c>
      <c r="C102" t="s">
        <v>24</v>
      </c>
      <c r="D102">
        <v>57353.89</v>
      </c>
      <c r="E102">
        <v>-3.1</v>
      </c>
      <c r="F102">
        <v>99</v>
      </c>
      <c r="G102">
        <v>0</v>
      </c>
      <c r="H102">
        <v>142408</v>
      </c>
    </row>
    <row r="103" spans="1:8" x14ac:dyDescent="0.25">
      <c r="A103" t="s">
        <v>23</v>
      </c>
      <c r="B103">
        <v>1200</v>
      </c>
      <c r="C103" t="s">
        <v>24</v>
      </c>
      <c r="D103">
        <v>57352.27</v>
      </c>
      <c r="E103">
        <v>1.81</v>
      </c>
      <c r="F103">
        <v>99</v>
      </c>
      <c r="G103">
        <v>0</v>
      </c>
      <c r="H103">
        <v>142444</v>
      </c>
    </row>
    <row r="104" spans="1:8" x14ac:dyDescent="0.25">
      <c r="A104" t="s">
        <v>23</v>
      </c>
      <c r="B104">
        <v>1200</v>
      </c>
      <c r="C104" t="s">
        <v>24</v>
      </c>
      <c r="D104">
        <v>57363.66</v>
      </c>
      <c r="E104">
        <v>17.71</v>
      </c>
      <c r="F104">
        <v>99</v>
      </c>
      <c r="G104">
        <v>0</v>
      </c>
      <c r="H104">
        <v>142450</v>
      </c>
    </row>
    <row r="105" spans="1:8" x14ac:dyDescent="0.25">
      <c r="A105" t="s">
        <v>23</v>
      </c>
      <c r="B105">
        <v>1225</v>
      </c>
      <c r="C105" t="s">
        <v>24</v>
      </c>
      <c r="D105">
        <v>57339.74</v>
      </c>
      <c r="E105">
        <v>-14.05</v>
      </c>
      <c r="F105">
        <v>99</v>
      </c>
      <c r="G105">
        <v>0</v>
      </c>
      <c r="H105">
        <v>142520</v>
      </c>
    </row>
    <row r="106" spans="1:8" x14ac:dyDescent="0.25">
      <c r="A106" t="s">
        <v>23</v>
      </c>
      <c r="B106">
        <v>1225</v>
      </c>
      <c r="C106" t="s">
        <v>24</v>
      </c>
      <c r="D106">
        <v>57340.639999999999</v>
      </c>
      <c r="E106">
        <v>-13.23</v>
      </c>
      <c r="F106">
        <v>99</v>
      </c>
      <c r="G106">
        <v>0</v>
      </c>
      <c r="H106">
        <v>142526</v>
      </c>
    </row>
    <row r="107" spans="1:8" x14ac:dyDescent="0.25">
      <c r="A107" t="s">
        <v>23</v>
      </c>
      <c r="B107">
        <v>1250</v>
      </c>
      <c r="C107" t="s">
        <v>24</v>
      </c>
      <c r="D107">
        <v>57333.24</v>
      </c>
      <c r="E107">
        <v>-13.06</v>
      </c>
      <c r="F107">
        <v>99</v>
      </c>
      <c r="G107">
        <v>0</v>
      </c>
      <c r="H107">
        <v>142553</v>
      </c>
    </row>
    <row r="108" spans="1:8" x14ac:dyDescent="0.25">
      <c r="A108" t="s">
        <v>23</v>
      </c>
      <c r="B108">
        <v>1250</v>
      </c>
      <c r="C108" t="s">
        <v>24</v>
      </c>
      <c r="D108">
        <v>57335</v>
      </c>
      <c r="E108">
        <v>-11.21</v>
      </c>
      <c r="F108">
        <v>99</v>
      </c>
      <c r="G108">
        <v>0</v>
      </c>
      <c r="H108">
        <v>142559</v>
      </c>
    </row>
    <row r="109" spans="1:8" x14ac:dyDescent="0.25">
      <c r="A109" t="s">
        <v>23</v>
      </c>
      <c r="B109">
        <v>1275</v>
      </c>
      <c r="C109" t="s">
        <v>24</v>
      </c>
      <c r="D109">
        <v>57337.3</v>
      </c>
      <c r="E109">
        <v>-10</v>
      </c>
      <c r="F109">
        <v>99</v>
      </c>
      <c r="G109">
        <v>0</v>
      </c>
      <c r="H109">
        <v>142632</v>
      </c>
    </row>
    <row r="110" spans="1:8" x14ac:dyDescent="0.25">
      <c r="A110" t="s">
        <v>23</v>
      </c>
      <c r="B110">
        <v>1275</v>
      </c>
      <c r="C110" t="s">
        <v>24</v>
      </c>
      <c r="D110">
        <v>57337.37</v>
      </c>
      <c r="E110">
        <v>-9.3800000000000008</v>
      </c>
      <c r="F110">
        <v>99</v>
      </c>
      <c r="G110">
        <v>0</v>
      </c>
      <c r="H110">
        <v>142638</v>
      </c>
    </row>
    <row r="111" spans="1:8" x14ac:dyDescent="0.25">
      <c r="A111" t="s">
        <v>23</v>
      </c>
      <c r="B111">
        <v>1300</v>
      </c>
      <c r="C111" t="s">
        <v>24</v>
      </c>
      <c r="D111">
        <v>57328.88</v>
      </c>
      <c r="E111">
        <v>-13.23</v>
      </c>
      <c r="F111">
        <v>99</v>
      </c>
      <c r="G111">
        <v>0</v>
      </c>
      <c r="H111">
        <v>142702</v>
      </c>
    </row>
    <row r="112" spans="1:8" x14ac:dyDescent="0.25">
      <c r="A112" t="s">
        <v>23</v>
      </c>
      <c r="B112">
        <v>1300</v>
      </c>
      <c r="C112" t="s">
        <v>24</v>
      </c>
      <c r="D112">
        <v>57327.86</v>
      </c>
      <c r="E112">
        <v>-14.25</v>
      </c>
      <c r="F112">
        <v>99</v>
      </c>
      <c r="G112">
        <v>0</v>
      </c>
      <c r="H112">
        <v>142708</v>
      </c>
    </row>
    <row r="113" spans="1:8" x14ac:dyDescent="0.25">
      <c r="A113" t="s">
        <v>23</v>
      </c>
      <c r="B113">
        <v>1325</v>
      </c>
      <c r="C113" t="s">
        <v>24</v>
      </c>
      <c r="D113">
        <v>57376.32</v>
      </c>
      <c r="E113">
        <v>36.729999999999997</v>
      </c>
      <c r="F113">
        <v>99</v>
      </c>
      <c r="G113">
        <v>0</v>
      </c>
      <c r="H113">
        <v>142732</v>
      </c>
    </row>
    <row r="114" spans="1:8" x14ac:dyDescent="0.25">
      <c r="A114" t="s">
        <v>23</v>
      </c>
      <c r="B114">
        <v>1325</v>
      </c>
      <c r="C114" t="s">
        <v>24</v>
      </c>
      <c r="D114">
        <v>57376.36</v>
      </c>
      <c r="E114">
        <v>37.11</v>
      </c>
      <c r="F114">
        <v>99</v>
      </c>
      <c r="G114">
        <v>0</v>
      </c>
      <c r="H114">
        <v>142738</v>
      </c>
    </row>
    <row r="115" spans="1:8" x14ac:dyDescent="0.25">
      <c r="A115" t="s">
        <v>23</v>
      </c>
      <c r="B115">
        <v>1350</v>
      </c>
      <c r="C115" t="s">
        <v>24</v>
      </c>
      <c r="D115">
        <v>57260.44</v>
      </c>
      <c r="E115">
        <v>-2.73</v>
      </c>
      <c r="F115">
        <v>99</v>
      </c>
      <c r="G115">
        <v>0</v>
      </c>
      <c r="H115">
        <v>143817</v>
      </c>
    </row>
    <row r="116" spans="1:8" x14ac:dyDescent="0.25">
      <c r="A116" t="s">
        <v>23</v>
      </c>
      <c r="B116">
        <v>1350</v>
      </c>
      <c r="C116" t="s">
        <v>24</v>
      </c>
      <c r="D116">
        <v>57261.18</v>
      </c>
      <c r="E116">
        <v>-2.4</v>
      </c>
      <c r="F116">
        <v>99</v>
      </c>
      <c r="G116">
        <v>0</v>
      </c>
      <c r="H116">
        <v>143823</v>
      </c>
    </row>
    <row r="117" spans="1:8" x14ac:dyDescent="0.25">
      <c r="A117" t="s">
        <v>23</v>
      </c>
      <c r="B117">
        <v>1375</v>
      </c>
      <c r="C117" t="s">
        <v>24</v>
      </c>
      <c r="D117">
        <v>57882.1</v>
      </c>
      <c r="E117">
        <v>-21.95</v>
      </c>
      <c r="F117">
        <v>99</v>
      </c>
      <c r="G117">
        <v>0</v>
      </c>
      <c r="H117">
        <v>144523</v>
      </c>
    </row>
    <row r="118" spans="1:8" x14ac:dyDescent="0.25">
      <c r="A118" t="s">
        <v>23</v>
      </c>
      <c r="B118">
        <v>1375</v>
      </c>
      <c r="C118" t="s">
        <v>24</v>
      </c>
      <c r="D118">
        <v>57883.68</v>
      </c>
      <c r="E118">
        <v>-18.600000000000001</v>
      </c>
      <c r="F118">
        <v>99</v>
      </c>
      <c r="G118">
        <v>0</v>
      </c>
      <c r="H118">
        <v>144529</v>
      </c>
    </row>
    <row r="119" spans="1:8" x14ac:dyDescent="0.25">
      <c r="A119" t="s">
        <v>23</v>
      </c>
      <c r="B119">
        <v>1400</v>
      </c>
      <c r="C119" t="s">
        <v>24</v>
      </c>
      <c r="D119">
        <v>57304.02</v>
      </c>
      <c r="E119">
        <v>-23.03</v>
      </c>
      <c r="F119">
        <v>99</v>
      </c>
      <c r="G119">
        <v>0</v>
      </c>
      <c r="H119">
        <v>145435</v>
      </c>
    </row>
    <row r="120" spans="1:8" x14ac:dyDescent="0.25">
      <c r="A120" t="s">
        <v>23</v>
      </c>
      <c r="B120">
        <v>1400</v>
      </c>
      <c r="C120" t="s">
        <v>24</v>
      </c>
      <c r="D120">
        <v>57301.66</v>
      </c>
      <c r="E120">
        <v>-25.48</v>
      </c>
      <c r="F120">
        <v>99</v>
      </c>
      <c r="G120">
        <v>0</v>
      </c>
      <c r="H120">
        <v>145441</v>
      </c>
    </row>
    <row r="121" spans="1:8" x14ac:dyDescent="0.25">
      <c r="A121" t="s">
        <v>23</v>
      </c>
      <c r="B121">
        <v>1425</v>
      </c>
      <c r="C121" t="s">
        <v>24</v>
      </c>
      <c r="D121">
        <v>57305.77</v>
      </c>
      <c r="E121">
        <v>-9.4600000000000009</v>
      </c>
      <c r="F121">
        <v>99</v>
      </c>
      <c r="G121">
        <v>0</v>
      </c>
      <c r="H121">
        <v>145514</v>
      </c>
    </row>
    <row r="122" spans="1:8" x14ac:dyDescent="0.25">
      <c r="A122" t="s">
        <v>23</v>
      </c>
      <c r="B122">
        <v>1425</v>
      </c>
      <c r="C122" t="s">
        <v>24</v>
      </c>
      <c r="D122">
        <v>57306.63</v>
      </c>
      <c r="E122">
        <v>-11.11</v>
      </c>
      <c r="F122">
        <v>99</v>
      </c>
      <c r="G122">
        <v>0</v>
      </c>
      <c r="H122">
        <v>145520</v>
      </c>
    </row>
    <row r="123" spans="1:8" x14ac:dyDescent="0.25">
      <c r="A123" t="s">
        <v>23</v>
      </c>
      <c r="B123">
        <v>1450</v>
      </c>
      <c r="C123" t="s">
        <v>24</v>
      </c>
      <c r="D123">
        <v>57300.57</v>
      </c>
      <c r="E123">
        <v>-7.98</v>
      </c>
      <c r="F123">
        <v>99</v>
      </c>
      <c r="G123">
        <v>0</v>
      </c>
      <c r="H123">
        <v>145550</v>
      </c>
    </row>
    <row r="124" spans="1:8" x14ac:dyDescent="0.25">
      <c r="A124" t="s">
        <v>23</v>
      </c>
      <c r="B124">
        <v>1450</v>
      </c>
      <c r="C124" t="s">
        <v>24</v>
      </c>
      <c r="D124">
        <v>57300.61</v>
      </c>
      <c r="E124">
        <v>-8.8800000000000008</v>
      </c>
      <c r="F124">
        <v>99</v>
      </c>
      <c r="G124">
        <v>0</v>
      </c>
      <c r="H124">
        <v>145556</v>
      </c>
    </row>
    <row r="125" spans="1:8" x14ac:dyDescent="0.25">
      <c r="A125" t="s">
        <v>23</v>
      </c>
      <c r="B125">
        <v>1475</v>
      </c>
      <c r="C125" t="s">
        <v>24</v>
      </c>
      <c r="D125">
        <v>57289.21</v>
      </c>
      <c r="E125">
        <v>-3.13</v>
      </c>
      <c r="F125">
        <v>99</v>
      </c>
      <c r="G125">
        <v>0</v>
      </c>
      <c r="H125">
        <v>145632</v>
      </c>
    </row>
    <row r="126" spans="1:8" x14ac:dyDescent="0.25">
      <c r="A126" t="s">
        <v>23</v>
      </c>
      <c r="B126">
        <v>1475</v>
      </c>
      <c r="C126" t="s">
        <v>24</v>
      </c>
      <c r="D126">
        <v>57290.09</v>
      </c>
      <c r="E126">
        <v>-1.51</v>
      </c>
      <c r="F126">
        <v>99</v>
      </c>
      <c r="G126">
        <v>0</v>
      </c>
      <c r="H126">
        <v>145638</v>
      </c>
    </row>
    <row r="127" spans="1:8" x14ac:dyDescent="0.25">
      <c r="A127" t="s">
        <v>23</v>
      </c>
      <c r="B127">
        <v>1500</v>
      </c>
      <c r="C127" t="s">
        <v>24</v>
      </c>
      <c r="D127">
        <v>57278.31</v>
      </c>
      <c r="E127">
        <v>-6.26</v>
      </c>
      <c r="F127">
        <v>99</v>
      </c>
      <c r="G127">
        <v>0</v>
      </c>
      <c r="H127">
        <v>145702</v>
      </c>
    </row>
    <row r="128" spans="1:8" x14ac:dyDescent="0.25">
      <c r="A128" t="s">
        <v>23</v>
      </c>
      <c r="B128">
        <v>1500</v>
      </c>
      <c r="C128" t="s">
        <v>24</v>
      </c>
      <c r="D128">
        <v>57284.36</v>
      </c>
      <c r="E128">
        <v>-1.1000000000000001</v>
      </c>
      <c r="F128">
        <v>99</v>
      </c>
      <c r="G128">
        <v>0</v>
      </c>
      <c r="H128">
        <v>145708</v>
      </c>
    </row>
    <row r="129" spans="1:8" x14ac:dyDescent="0.25">
      <c r="A129" t="s">
        <v>23</v>
      </c>
      <c r="B129">
        <v>1525</v>
      </c>
      <c r="C129" t="s">
        <v>24</v>
      </c>
      <c r="D129">
        <v>57258.96</v>
      </c>
      <c r="E129">
        <v>-6.18</v>
      </c>
      <c r="F129">
        <v>99</v>
      </c>
      <c r="G129">
        <v>0</v>
      </c>
      <c r="H129">
        <v>145735</v>
      </c>
    </row>
    <row r="130" spans="1:8" x14ac:dyDescent="0.25">
      <c r="A130" t="s">
        <v>23</v>
      </c>
      <c r="B130">
        <v>1525</v>
      </c>
      <c r="C130" t="s">
        <v>24</v>
      </c>
      <c r="D130">
        <v>57283.75</v>
      </c>
      <c r="E130">
        <v>21.63</v>
      </c>
      <c r="F130">
        <v>99</v>
      </c>
      <c r="G130">
        <v>0</v>
      </c>
      <c r="H130">
        <v>145744</v>
      </c>
    </row>
    <row r="131" spans="1:8" x14ac:dyDescent="0.25">
      <c r="A131" t="s">
        <v>23</v>
      </c>
      <c r="B131">
        <v>1550</v>
      </c>
      <c r="C131" t="s">
        <v>24</v>
      </c>
      <c r="D131">
        <v>57258.82</v>
      </c>
      <c r="E131">
        <v>-12.46</v>
      </c>
      <c r="F131">
        <v>99</v>
      </c>
      <c r="G131">
        <v>0</v>
      </c>
      <c r="H131">
        <v>145817</v>
      </c>
    </row>
    <row r="132" spans="1:8" x14ac:dyDescent="0.25">
      <c r="A132" t="s">
        <v>23</v>
      </c>
      <c r="B132">
        <v>1550</v>
      </c>
      <c r="C132" t="s">
        <v>24</v>
      </c>
      <c r="D132">
        <v>57260.29</v>
      </c>
      <c r="E132">
        <v>-9.58</v>
      </c>
      <c r="F132">
        <v>99</v>
      </c>
      <c r="G132">
        <v>0</v>
      </c>
      <c r="H132">
        <v>145823</v>
      </c>
    </row>
    <row r="133" spans="1:8" x14ac:dyDescent="0.25">
      <c r="A133" t="s">
        <v>23</v>
      </c>
      <c r="B133">
        <v>1575</v>
      </c>
      <c r="C133" t="s">
        <v>24</v>
      </c>
      <c r="D133">
        <v>57254.81</v>
      </c>
      <c r="E133">
        <v>-9.3800000000000008</v>
      </c>
      <c r="F133">
        <v>99</v>
      </c>
      <c r="G133">
        <v>0</v>
      </c>
      <c r="H133">
        <v>145847</v>
      </c>
    </row>
    <row r="134" spans="1:8" x14ac:dyDescent="0.25">
      <c r="A134" t="s">
        <v>23</v>
      </c>
      <c r="B134">
        <v>1575</v>
      </c>
      <c r="C134" t="s">
        <v>24</v>
      </c>
      <c r="D134">
        <v>57259.5</v>
      </c>
      <c r="E134">
        <v>-2.98</v>
      </c>
      <c r="F134">
        <v>99</v>
      </c>
      <c r="G134">
        <v>0</v>
      </c>
      <c r="H134">
        <v>145853</v>
      </c>
    </row>
    <row r="135" spans="1:8" x14ac:dyDescent="0.25">
      <c r="A135" t="s">
        <v>23</v>
      </c>
      <c r="B135">
        <v>1600</v>
      </c>
      <c r="C135" t="s">
        <v>24</v>
      </c>
      <c r="D135">
        <v>57254.12</v>
      </c>
      <c r="E135">
        <v>-7.16</v>
      </c>
      <c r="F135">
        <v>99</v>
      </c>
      <c r="G135">
        <v>0</v>
      </c>
      <c r="H135">
        <v>145917</v>
      </c>
    </row>
    <row r="136" spans="1:8" x14ac:dyDescent="0.25">
      <c r="A136" t="s">
        <v>23</v>
      </c>
      <c r="B136">
        <v>1600</v>
      </c>
      <c r="C136" t="s">
        <v>24</v>
      </c>
      <c r="D136">
        <v>57260.06</v>
      </c>
      <c r="E136">
        <v>1.1299999999999999</v>
      </c>
      <c r="F136">
        <v>99</v>
      </c>
      <c r="G136">
        <v>0</v>
      </c>
      <c r="H136">
        <v>145923</v>
      </c>
    </row>
    <row r="137" spans="1:8" x14ac:dyDescent="0.25">
      <c r="A137" t="s">
        <v>23</v>
      </c>
      <c r="B137">
        <v>1625</v>
      </c>
      <c r="C137" t="s">
        <v>24</v>
      </c>
      <c r="D137">
        <v>57256.95</v>
      </c>
      <c r="E137">
        <v>-2.75</v>
      </c>
      <c r="F137">
        <v>99</v>
      </c>
      <c r="G137">
        <v>0</v>
      </c>
      <c r="H137">
        <v>150123</v>
      </c>
    </row>
    <row r="138" spans="1:8" x14ac:dyDescent="0.25">
      <c r="A138" t="s">
        <v>23</v>
      </c>
      <c r="B138">
        <v>1625</v>
      </c>
      <c r="C138" t="s">
        <v>24</v>
      </c>
      <c r="D138">
        <v>57257.66</v>
      </c>
      <c r="E138">
        <v>-1.51</v>
      </c>
      <c r="F138">
        <v>99</v>
      </c>
      <c r="G138">
        <v>0</v>
      </c>
      <c r="H138">
        <v>150129</v>
      </c>
    </row>
    <row r="139" spans="1:8" x14ac:dyDescent="0.25">
      <c r="A139" t="s">
        <v>23</v>
      </c>
      <c r="B139">
        <v>1650</v>
      </c>
      <c r="C139" t="s">
        <v>24</v>
      </c>
      <c r="D139">
        <v>57258</v>
      </c>
      <c r="E139">
        <v>-12.9</v>
      </c>
      <c r="F139">
        <v>99</v>
      </c>
      <c r="G139">
        <v>0</v>
      </c>
      <c r="H139">
        <v>150159</v>
      </c>
    </row>
    <row r="140" spans="1:8" x14ac:dyDescent="0.25">
      <c r="A140" t="s">
        <v>23</v>
      </c>
      <c r="B140">
        <v>1650</v>
      </c>
      <c r="C140" t="s">
        <v>24</v>
      </c>
      <c r="D140">
        <v>57255.99</v>
      </c>
      <c r="E140">
        <v>-11.76</v>
      </c>
      <c r="F140">
        <v>99</v>
      </c>
      <c r="G140">
        <v>0</v>
      </c>
      <c r="H140">
        <v>150205</v>
      </c>
    </row>
    <row r="141" spans="1:8" x14ac:dyDescent="0.25">
      <c r="A141" t="s">
        <v>23</v>
      </c>
      <c r="B141">
        <v>1675</v>
      </c>
      <c r="C141" t="s">
        <v>24</v>
      </c>
      <c r="D141">
        <v>57283.85</v>
      </c>
      <c r="E141">
        <v>4.33</v>
      </c>
      <c r="F141">
        <v>99</v>
      </c>
      <c r="G141">
        <v>0</v>
      </c>
      <c r="H141">
        <v>150238</v>
      </c>
    </row>
    <row r="142" spans="1:8" x14ac:dyDescent="0.25">
      <c r="A142" t="s">
        <v>23</v>
      </c>
      <c r="B142">
        <v>1675</v>
      </c>
      <c r="C142" t="s">
        <v>24</v>
      </c>
      <c r="D142">
        <v>57278.07</v>
      </c>
      <c r="E142">
        <v>-0.71</v>
      </c>
      <c r="F142">
        <v>99</v>
      </c>
      <c r="G142">
        <v>0</v>
      </c>
      <c r="H142">
        <v>150244</v>
      </c>
    </row>
    <row r="143" spans="1:8" x14ac:dyDescent="0.25">
      <c r="A143" t="s">
        <v>23</v>
      </c>
      <c r="B143">
        <v>1700</v>
      </c>
      <c r="C143" t="s">
        <v>24</v>
      </c>
      <c r="D143">
        <v>57285.15</v>
      </c>
      <c r="E143">
        <v>-12.25</v>
      </c>
      <c r="F143">
        <v>99</v>
      </c>
      <c r="G143">
        <v>0</v>
      </c>
      <c r="H143">
        <v>150308</v>
      </c>
    </row>
    <row r="144" spans="1:8" x14ac:dyDescent="0.25">
      <c r="A144" t="s">
        <v>23</v>
      </c>
      <c r="B144">
        <v>1700</v>
      </c>
      <c r="C144" t="s">
        <v>24</v>
      </c>
      <c r="D144">
        <v>57288.23</v>
      </c>
      <c r="E144">
        <v>-8.08</v>
      </c>
      <c r="F144">
        <v>99</v>
      </c>
      <c r="G144">
        <v>0</v>
      </c>
      <c r="H144">
        <v>150314</v>
      </c>
    </row>
    <row r="145" spans="1:8" x14ac:dyDescent="0.25">
      <c r="A145" t="s">
        <v>23</v>
      </c>
      <c r="B145">
        <v>1725</v>
      </c>
      <c r="C145" t="s">
        <v>24</v>
      </c>
      <c r="D145">
        <v>57323.28</v>
      </c>
      <c r="E145">
        <v>1.83</v>
      </c>
      <c r="F145">
        <v>99</v>
      </c>
      <c r="G145">
        <v>0</v>
      </c>
      <c r="H145">
        <v>150417</v>
      </c>
    </row>
    <row r="146" spans="1:8" x14ac:dyDescent="0.25">
      <c r="A146" t="s">
        <v>23</v>
      </c>
      <c r="B146">
        <v>1725</v>
      </c>
      <c r="C146" t="s">
        <v>24</v>
      </c>
      <c r="D146">
        <v>57342.52</v>
      </c>
      <c r="E146">
        <v>31.58</v>
      </c>
      <c r="F146">
        <v>99</v>
      </c>
      <c r="G146">
        <v>0</v>
      </c>
      <c r="H146">
        <v>150423</v>
      </c>
    </row>
    <row r="147" spans="1:8" x14ac:dyDescent="0.25">
      <c r="A147" t="s">
        <v>23</v>
      </c>
      <c r="B147">
        <v>1750</v>
      </c>
      <c r="C147" t="s">
        <v>24</v>
      </c>
      <c r="D147">
        <v>57335.15</v>
      </c>
      <c r="E147">
        <v>-11.1</v>
      </c>
      <c r="F147">
        <v>99</v>
      </c>
      <c r="G147">
        <v>0</v>
      </c>
      <c r="H147">
        <v>150456</v>
      </c>
    </row>
    <row r="148" spans="1:8" x14ac:dyDescent="0.25">
      <c r="A148" t="s">
        <v>23</v>
      </c>
      <c r="B148">
        <v>1750</v>
      </c>
      <c r="C148" t="s">
        <v>24</v>
      </c>
      <c r="D148">
        <v>57333.49</v>
      </c>
      <c r="E148">
        <v>-11.96</v>
      </c>
      <c r="F148">
        <v>99</v>
      </c>
      <c r="G148">
        <v>0</v>
      </c>
      <c r="H148">
        <v>150502</v>
      </c>
    </row>
    <row r="149" spans="1:8" x14ac:dyDescent="0.25">
      <c r="A149" t="s">
        <v>23</v>
      </c>
      <c r="B149">
        <v>1775</v>
      </c>
      <c r="C149" t="s">
        <v>24</v>
      </c>
      <c r="D149">
        <v>57352.68</v>
      </c>
      <c r="E149">
        <v>-14.58</v>
      </c>
      <c r="F149">
        <v>99</v>
      </c>
      <c r="G149">
        <v>0</v>
      </c>
      <c r="H149">
        <v>150532</v>
      </c>
    </row>
    <row r="150" spans="1:8" x14ac:dyDescent="0.25">
      <c r="A150" t="s">
        <v>23</v>
      </c>
      <c r="B150">
        <v>1775</v>
      </c>
      <c r="C150" t="s">
        <v>24</v>
      </c>
      <c r="D150">
        <v>57386.15</v>
      </c>
      <c r="E150">
        <v>31.25</v>
      </c>
      <c r="F150">
        <v>99</v>
      </c>
      <c r="G150">
        <v>0</v>
      </c>
      <c r="H150">
        <v>150538</v>
      </c>
    </row>
    <row r="151" spans="1:8" x14ac:dyDescent="0.25">
      <c r="A151" t="s">
        <v>23</v>
      </c>
      <c r="B151">
        <v>1800</v>
      </c>
      <c r="C151" t="s">
        <v>24</v>
      </c>
      <c r="D151">
        <v>57409.53</v>
      </c>
      <c r="E151">
        <v>-8.25</v>
      </c>
      <c r="F151">
        <v>99</v>
      </c>
      <c r="G151">
        <v>0</v>
      </c>
      <c r="H151">
        <v>150602</v>
      </c>
    </row>
    <row r="152" spans="1:8" x14ac:dyDescent="0.25">
      <c r="A152" t="s">
        <v>23</v>
      </c>
      <c r="B152">
        <v>1800</v>
      </c>
      <c r="C152" t="s">
        <v>24</v>
      </c>
      <c r="D152">
        <v>57414.720000000001</v>
      </c>
      <c r="E152">
        <v>-2.71</v>
      </c>
      <c r="F152">
        <v>99</v>
      </c>
      <c r="G152">
        <v>0</v>
      </c>
      <c r="H152">
        <v>150608</v>
      </c>
    </row>
    <row r="153" spans="1:8" x14ac:dyDescent="0.25">
      <c r="A153" t="s">
        <v>23</v>
      </c>
      <c r="B153">
        <v>1825</v>
      </c>
      <c r="C153" t="s">
        <v>24</v>
      </c>
      <c r="D153">
        <v>57450.97</v>
      </c>
      <c r="E153">
        <v>-0.36</v>
      </c>
      <c r="F153">
        <v>99</v>
      </c>
      <c r="G153">
        <v>0</v>
      </c>
      <c r="H153">
        <v>150632</v>
      </c>
    </row>
    <row r="154" spans="1:8" x14ac:dyDescent="0.25">
      <c r="A154" t="s">
        <v>23</v>
      </c>
      <c r="B154">
        <v>1825</v>
      </c>
      <c r="C154" t="s">
        <v>24</v>
      </c>
      <c r="D154">
        <v>57449.11</v>
      </c>
      <c r="E154">
        <v>-1.8</v>
      </c>
      <c r="F154">
        <v>99</v>
      </c>
      <c r="G154">
        <v>0</v>
      </c>
      <c r="H154">
        <v>150638</v>
      </c>
    </row>
    <row r="155" spans="1:8" x14ac:dyDescent="0.25">
      <c r="A155" t="s">
        <v>23</v>
      </c>
      <c r="B155">
        <v>1850</v>
      </c>
      <c r="C155" t="s">
        <v>24</v>
      </c>
      <c r="D155">
        <v>57490.3</v>
      </c>
      <c r="E155">
        <v>-15.15</v>
      </c>
      <c r="F155">
        <v>99</v>
      </c>
      <c r="G155">
        <v>0</v>
      </c>
      <c r="H155">
        <v>150714</v>
      </c>
    </row>
    <row r="156" spans="1:8" x14ac:dyDescent="0.25">
      <c r="A156" t="s">
        <v>23</v>
      </c>
      <c r="B156">
        <v>1850</v>
      </c>
      <c r="C156" t="s">
        <v>24</v>
      </c>
      <c r="D156">
        <v>57496.65</v>
      </c>
      <c r="E156">
        <v>-8.3800000000000008</v>
      </c>
      <c r="F156">
        <v>99</v>
      </c>
      <c r="G156">
        <v>0</v>
      </c>
      <c r="H156">
        <v>150720</v>
      </c>
    </row>
    <row r="157" spans="1:8" x14ac:dyDescent="0.25">
      <c r="A157" t="s">
        <v>23</v>
      </c>
      <c r="B157">
        <v>1875</v>
      </c>
      <c r="C157" t="s">
        <v>24</v>
      </c>
      <c r="D157">
        <v>57570.33</v>
      </c>
      <c r="E157">
        <v>22.48</v>
      </c>
      <c r="F157">
        <v>99</v>
      </c>
      <c r="G157">
        <v>0</v>
      </c>
      <c r="H157">
        <v>150756</v>
      </c>
    </row>
    <row r="158" spans="1:8" x14ac:dyDescent="0.25">
      <c r="A158" t="s">
        <v>23</v>
      </c>
      <c r="B158">
        <v>1875</v>
      </c>
      <c r="C158" t="s">
        <v>24</v>
      </c>
      <c r="D158">
        <v>57588.44</v>
      </c>
      <c r="E158">
        <v>23.9</v>
      </c>
      <c r="F158">
        <v>99</v>
      </c>
      <c r="G158">
        <v>0</v>
      </c>
      <c r="H158">
        <v>150802</v>
      </c>
    </row>
    <row r="159" spans="1:8" x14ac:dyDescent="0.25">
      <c r="A159" t="s">
        <v>23</v>
      </c>
      <c r="B159">
        <v>1900</v>
      </c>
      <c r="C159" t="s">
        <v>24</v>
      </c>
      <c r="D159">
        <v>57617.58</v>
      </c>
      <c r="E159">
        <v>-7.08</v>
      </c>
      <c r="F159">
        <v>99</v>
      </c>
      <c r="G159">
        <v>0</v>
      </c>
      <c r="H159">
        <v>150953</v>
      </c>
    </row>
    <row r="160" spans="1:8" x14ac:dyDescent="0.25">
      <c r="A160" t="s">
        <v>23</v>
      </c>
      <c r="B160">
        <v>1900</v>
      </c>
      <c r="C160" t="s">
        <v>24</v>
      </c>
      <c r="D160">
        <v>57618.15</v>
      </c>
      <c r="E160">
        <v>-4.63</v>
      </c>
      <c r="F160">
        <v>99</v>
      </c>
      <c r="G160">
        <v>0</v>
      </c>
      <c r="H160">
        <v>151002</v>
      </c>
    </row>
    <row r="161" spans="1:8" x14ac:dyDescent="0.25">
      <c r="A161" t="s">
        <v>23</v>
      </c>
      <c r="B161">
        <v>1925</v>
      </c>
      <c r="C161" t="s">
        <v>24</v>
      </c>
      <c r="D161">
        <v>57670.3</v>
      </c>
      <c r="E161">
        <v>-2.46</v>
      </c>
      <c r="F161">
        <v>99</v>
      </c>
      <c r="G161">
        <v>0</v>
      </c>
      <c r="H161">
        <v>151038</v>
      </c>
    </row>
    <row r="162" spans="1:8" x14ac:dyDescent="0.25">
      <c r="A162" t="s">
        <v>23</v>
      </c>
      <c r="B162">
        <v>1925</v>
      </c>
      <c r="C162" t="s">
        <v>24</v>
      </c>
      <c r="D162">
        <v>57671.79</v>
      </c>
      <c r="E162">
        <v>-0.3</v>
      </c>
      <c r="F162">
        <v>99</v>
      </c>
      <c r="G162">
        <v>0</v>
      </c>
      <c r="H162">
        <v>151044</v>
      </c>
    </row>
    <row r="163" spans="1:8" x14ac:dyDescent="0.25">
      <c r="A163" t="s">
        <v>23</v>
      </c>
      <c r="B163">
        <v>1950</v>
      </c>
      <c r="C163" t="s">
        <v>24</v>
      </c>
      <c r="D163">
        <v>57704.76</v>
      </c>
      <c r="E163">
        <v>-12.73</v>
      </c>
      <c r="F163">
        <v>99</v>
      </c>
      <c r="G163">
        <v>0</v>
      </c>
      <c r="H163">
        <v>151111</v>
      </c>
    </row>
    <row r="164" spans="1:8" x14ac:dyDescent="0.25">
      <c r="A164" t="s">
        <v>23</v>
      </c>
      <c r="B164">
        <v>1950</v>
      </c>
      <c r="C164" t="s">
        <v>24</v>
      </c>
      <c r="D164">
        <v>57706.64</v>
      </c>
      <c r="E164">
        <v>-10.73</v>
      </c>
      <c r="F164">
        <v>99</v>
      </c>
      <c r="G164">
        <v>0</v>
      </c>
      <c r="H164">
        <v>151117</v>
      </c>
    </row>
    <row r="165" spans="1:8" x14ac:dyDescent="0.25">
      <c r="A165" t="s">
        <v>23</v>
      </c>
      <c r="B165">
        <v>1975</v>
      </c>
      <c r="C165" t="s">
        <v>24</v>
      </c>
      <c r="D165">
        <v>57737.67</v>
      </c>
      <c r="E165">
        <v>-6.58</v>
      </c>
      <c r="F165">
        <v>99</v>
      </c>
      <c r="G165">
        <v>0</v>
      </c>
      <c r="H165">
        <v>151141</v>
      </c>
    </row>
    <row r="166" spans="1:8" x14ac:dyDescent="0.25">
      <c r="A166" t="s">
        <v>23</v>
      </c>
      <c r="B166">
        <v>1975</v>
      </c>
      <c r="C166" t="s">
        <v>24</v>
      </c>
      <c r="D166">
        <v>57742.1</v>
      </c>
      <c r="E166">
        <v>-0.6</v>
      </c>
      <c r="F166">
        <v>99</v>
      </c>
      <c r="G166">
        <v>0</v>
      </c>
      <c r="H166">
        <v>151147</v>
      </c>
    </row>
    <row r="167" spans="1:8" x14ac:dyDescent="0.25">
      <c r="A167" t="s">
        <v>23</v>
      </c>
      <c r="B167">
        <v>2000</v>
      </c>
      <c r="C167" t="s">
        <v>24</v>
      </c>
      <c r="D167">
        <v>57766.6</v>
      </c>
      <c r="E167">
        <v>-9.6</v>
      </c>
      <c r="F167">
        <v>99</v>
      </c>
      <c r="G167">
        <v>0</v>
      </c>
      <c r="H167">
        <v>151214</v>
      </c>
    </row>
    <row r="168" spans="1:8" x14ac:dyDescent="0.25">
      <c r="A168" t="s">
        <v>23</v>
      </c>
      <c r="B168">
        <v>2000</v>
      </c>
      <c r="C168" t="s">
        <v>24</v>
      </c>
      <c r="D168">
        <v>57768.2</v>
      </c>
      <c r="E168">
        <v>-7.53</v>
      </c>
      <c r="F168">
        <v>99</v>
      </c>
      <c r="G168">
        <v>0</v>
      </c>
      <c r="H168">
        <v>151223</v>
      </c>
    </row>
    <row r="169" spans="1:8" x14ac:dyDescent="0.25">
      <c r="A169" t="s">
        <v>23</v>
      </c>
      <c r="B169">
        <v>2025</v>
      </c>
      <c r="C169" t="s">
        <v>24</v>
      </c>
      <c r="D169">
        <v>57778.41</v>
      </c>
      <c r="E169">
        <v>-15.48</v>
      </c>
      <c r="F169">
        <v>99</v>
      </c>
      <c r="G169">
        <v>0</v>
      </c>
      <c r="H169">
        <v>151247</v>
      </c>
    </row>
    <row r="170" spans="1:8" x14ac:dyDescent="0.25">
      <c r="A170" t="s">
        <v>23</v>
      </c>
      <c r="B170">
        <v>2025</v>
      </c>
      <c r="C170" t="s">
        <v>24</v>
      </c>
      <c r="D170">
        <v>57792.41</v>
      </c>
      <c r="E170">
        <v>-6.5</v>
      </c>
      <c r="F170">
        <v>99</v>
      </c>
      <c r="G170">
        <v>0</v>
      </c>
      <c r="H170">
        <v>151302</v>
      </c>
    </row>
    <row r="171" spans="1:8" x14ac:dyDescent="0.25">
      <c r="A171" t="s">
        <v>23</v>
      </c>
      <c r="B171">
        <v>2050</v>
      </c>
      <c r="C171" t="s">
        <v>24</v>
      </c>
      <c r="D171">
        <v>57808.82</v>
      </c>
      <c r="E171">
        <v>-5.75</v>
      </c>
      <c r="F171">
        <v>99</v>
      </c>
      <c r="G171">
        <v>0</v>
      </c>
      <c r="H171">
        <v>151332</v>
      </c>
    </row>
    <row r="172" spans="1:8" x14ac:dyDescent="0.25">
      <c r="A172" t="s">
        <v>23</v>
      </c>
      <c r="B172">
        <v>2050</v>
      </c>
      <c r="C172" t="s">
        <v>24</v>
      </c>
      <c r="D172">
        <v>57807.95</v>
      </c>
      <c r="E172">
        <v>-5.83</v>
      </c>
      <c r="F172">
        <v>99</v>
      </c>
      <c r="G172">
        <v>0</v>
      </c>
      <c r="H172">
        <v>151338</v>
      </c>
    </row>
    <row r="173" spans="1:8" x14ac:dyDescent="0.25">
      <c r="A173" t="s">
        <v>23</v>
      </c>
      <c r="B173">
        <v>2075</v>
      </c>
      <c r="C173" t="s">
        <v>24</v>
      </c>
      <c r="D173">
        <v>57814.06</v>
      </c>
      <c r="E173">
        <v>-6.31</v>
      </c>
      <c r="F173">
        <v>99</v>
      </c>
      <c r="G173">
        <v>0</v>
      </c>
      <c r="H173">
        <v>151402</v>
      </c>
    </row>
    <row r="174" spans="1:8" x14ac:dyDescent="0.25">
      <c r="A174" t="s">
        <v>23</v>
      </c>
      <c r="B174">
        <v>2075</v>
      </c>
      <c r="C174" t="s">
        <v>24</v>
      </c>
      <c r="D174">
        <v>57817.03</v>
      </c>
      <c r="E174">
        <v>-0.57999999999999996</v>
      </c>
      <c r="F174">
        <v>99</v>
      </c>
      <c r="G174">
        <v>0</v>
      </c>
      <c r="H174">
        <v>151408</v>
      </c>
    </row>
    <row r="175" spans="1:8" x14ac:dyDescent="0.25">
      <c r="A175" t="s">
        <v>23</v>
      </c>
      <c r="B175">
        <v>2100</v>
      </c>
      <c r="C175" t="s">
        <v>24</v>
      </c>
      <c r="D175">
        <v>57820.480000000003</v>
      </c>
      <c r="E175">
        <v>-2.85</v>
      </c>
      <c r="F175">
        <v>99</v>
      </c>
      <c r="G175">
        <v>0</v>
      </c>
      <c r="H175">
        <v>151453</v>
      </c>
    </row>
    <row r="176" spans="1:8" x14ac:dyDescent="0.25">
      <c r="A176" t="s">
        <v>23</v>
      </c>
      <c r="B176">
        <v>2100</v>
      </c>
      <c r="C176" t="s">
        <v>24</v>
      </c>
      <c r="D176">
        <v>57820.17</v>
      </c>
      <c r="E176">
        <v>-2.73</v>
      </c>
      <c r="F176">
        <v>99</v>
      </c>
      <c r="G176">
        <v>0</v>
      </c>
      <c r="H176">
        <v>151459</v>
      </c>
    </row>
    <row r="177" spans="1:8" x14ac:dyDescent="0.25">
      <c r="A177" t="s">
        <v>23</v>
      </c>
      <c r="B177">
        <v>2125</v>
      </c>
      <c r="C177" t="s">
        <v>24</v>
      </c>
      <c r="D177">
        <v>57817.8</v>
      </c>
      <c r="E177">
        <v>1.01</v>
      </c>
      <c r="F177">
        <v>99</v>
      </c>
      <c r="G177">
        <v>0</v>
      </c>
      <c r="H177">
        <v>151535</v>
      </c>
    </row>
    <row r="178" spans="1:8" x14ac:dyDescent="0.25">
      <c r="A178" t="s">
        <v>23</v>
      </c>
      <c r="B178">
        <v>2125</v>
      </c>
      <c r="C178" t="s">
        <v>24</v>
      </c>
      <c r="D178">
        <v>57820.38</v>
      </c>
      <c r="E178">
        <v>6.58</v>
      </c>
      <c r="F178">
        <v>99</v>
      </c>
      <c r="G178">
        <v>0</v>
      </c>
      <c r="H178">
        <v>151541</v>
      </c>
    </row>
    <row r="179" spans="1:8" x14ac:dyDescent="0.25">
      <c r="A179" t="s">
        <v>23</v>
      </c>
      <c r="B179">
        <v>2150</v>
      </c>
      <c r="C179" t="s">
        <v>24</v>
      </c>
      <c r="D179">
        <v>57802.29</v>
      </c>
      <c r="E179">
        <v>-10.78</v>
      </c>
      <c r="F179">
        <v>99</v>
      </c>
      <c r="G179">
        <v>0</v>
      </c>
      <c r="H179">
        <v>151626</v>
      </c>
    </row>
    <row r="180" spans="1:8" x14ac:dyDescent="0.25">
      <c r="A180" t="s">
        <v>23</v>
      </c>
      <c r="B180">
        <v>2150</v>
      </c>
      <c r="C180" t="s">
        <v>24</v>
      </c>
      <c r="D180">
        <v>57800.93</v>
      </c>
      <c r="E180">
        <v>-11.55</v>
      </c>
      <c r="F180">
        <v>99</v>
      </c>
      <c r="G180">
        <v>0</v>
      </c>
      <c r="H180">
        <v>151632</v>
      </c>
    </row>
    <row r="181" spans="1:8" x14ac:dyDescent="0.25">
      <c r="A181" t="s">
        <v>23</v>
      </c>
      <c r="B181">
        <v>2175</v>
      </c>
      <c r="C181" t="s">
        <v>24</v>
      </c>
      <c r="D181">
        <v>57803.4</v>
      </c>
      <c r="E181">
        <v>-5.13</v>
      </c>
      <c r="F181">
        <v>99</v>
      </c>
      <c r="G181">
        <v>0</v>
      </c>
      <c r="H181">
        <v>151656</v>
      </c>
    </row>
    <row r="182" spans="1:8" x14ac:dyDescent="0.25">
      <c r="A182" t="s">
        <v>23</v>
      </c>
      <c r="B182">
        <v>2175</v>
      </c>
      <c r="C182" t="s">
        <v>24</v>
      </c>
      <c r="D182">
        <v>57805.75</v>
      </c>
      <c r="E182">
        <v>-2.78</v>
      </c>
      <c r="F182">
        <v>99</v>
      </c>
      <c r="G182">
        <v>0</v>
      </c>
      <c r="H182">
        <v>151702</v>
      </c>
    </row>
    <row r="183" spans="1:8" x14ac:dyDescent="0.25">
      <c r="A183" t="s">
        <v>23</v>
      </c>
      <c r="B183">
        <v>2200</v>
      </c>
      <c r="C183" t="s">
        <v>24</v>
      </c>
      <c r="D183">
        <v>57799.75</v>
      </c>
      <c r="E183">
        <v>-8.43</v>
      </c>
      <c r="F183">
        <v>99</v>
      </c>
      <c r="G183">
        <v>0</v>
      </c>
      <c r="H183">
        <v>151726</v>
      </c>
    </row>
    <row r="184" spans="1:8" x14ac:dyDescent="0.25">
      <c r="A184" t="s">
        <v>23</v>
      </c>
      <c r="B184">
        <v>2200</v>
      </c>
      <c r="C184" t="s">
        <v>24</v>
      </c>
      <c r="D184">
        <v>57800.29</v>
      </c>
      <c r="E184">
        <v>-8.41</v>
      </c>
      <c r="F184">
        <v>99</v>
      </c>
      <c r="G184">
        <v>0</v>
      </c>
      <c r="H184">
        <v>151732</v>
      </c>
    </row>
    <row r="185" spans="1:8" x14ac:dyDescent="0.25">
      <c r="A185" t="s">
        <v>23</v>
      </c>
      <c r="B185">
        <v>2225</v>
      </c>
      <c r="C185" t="s">
        <v>24</v>
      </c>
      <c r="D185">
        <v>57786.95</v>
      </c>
      <c r="E185">
        <v>-7.75</v>
      </c>
      <c r="F185">
        <v>99</v>
      </c>
      <c r="G185">
        <v>0</v>
      </c>
      <c r="H185">
        <v>151756</v>
      </c>
    </row>
    <row r="186" spans="1:8" x14ac:dyDescent="0.25">
      <c r="A186" t="s">
        <v>23</v>
      </c>
      <c r="B186">
        <v>2225</v>
      </c>
      <c r="C186" t="s">
        <v>24</v>
      </c>
      <c r="D186">
        <v>57787.01</v>
      </c>
      <c r="E186">
        <v>-7.25</v>
      </c>
      <c r="F186">
        <v>99</v>
      </c>
      <c r="G186">
        <v>0</v>
      </c>
      <c r="H186">
        <v>151802</v>
      </c>
    </row>
    <row r="187" spans="1:8" x14ac:dyDescent="0.25">
      <c r="A187" t="s">
        <v>23</v>
      </c>
      <c r="B187">
        <v>2250</v>
      </c>
      <c r="C187" t="s">
        <v>24</v>
      </c>
      <c r="D187">
        <v>57841.99</v>
      </c>
      <c r="E187">
        <v>11.1</v>
      </c>
      <c r="F187">
        <v>99</v>
      </c>
      <c r="G187">
        <v>0</v>
      </c>
      <c r="H187">
        <v>153050</v>
      </c>
    </row>
    <row r="188" spans="1:8" x14ac:dyDescent="0.25">
      <c r="A188" t="s">
        <v>23</v>
      </c>
      <c r="B188">
        <v>2250</v>
      </c>
      <c r="C188" t="s">
        <v>24</v>
      </c>
      <c r="D188">
        <v>57821.06</v>
      </c>
      <c r="E188">
        <v>-5.83</v>
      </c>
      <c r="F188">
        <v>99</v>
      </c>
      <c r="G188">
        <v>0</v>
      </c>
      <c r="H188">
        <v>153056</v>
      </c>
    </row>
    <row r="189" spans="1:8" x14ac:dyDescent="0.25">
      <c r="A189" t="s">
        <v>23</v>
      </c>
      <c r="B189">
        <v>2275</v>
      </c>
      <c r="C189" t="s">
        <v>24</v>
      </c>
      <c r="D189">
        <v>57757.19</v>
      </c>
      <c r="E189">
        <v>383.85</v>
      </c>
      <c r="F189">
        <v>39</v>
      </c>
      <c r="G189">
        <v>0</v>
      </c>
      <c r="H189">
        <v>153505</v>
      </c>
    </row>
    <row r="190" spans="1:8" x14ac:dyDescent="0.25">
      <c r="A190" t="s">
        <v>23</v>
      </c>
      <c r="B190">
        <v>2275</v>
      </c>
      <c r="C190" t="s">
        <v>24</v>
      </c>
      <c r="D190">
        <v>57704.14</v>
      </c>
      <c r="E190">
        <v>14.11</v>
      </c>
      <c r="F190">
        <v>99</v>
      </c>
      <c r="G190">
        <v>0</v>
      </c>
      <c r="H190">
        <v>153556</v>
      </c>
    </row>
    <row r="191" spans="1:8" x14ac:dyDescent="0.25">
      <c r="A191" t="s">
        <v>23</v>
      </c>
      <c r="B191">
        <v>2300</v>
      </c>
      <c r="C191" t="s">
        <v>24</v>
      </c>
      <c r="D191">
        <v>57730.99</v>
      </c>
      <c r="E191">
        <v>9.98</v>
      </c>
      <c r="F191">
        <v>99</v>
      </c>
      <c r="G191">
        <v>0</v>
      </c>
      <c r="H191">
        <v>153632</v>
      </c>
    </row>
    <row r="192" spans="1:8" x14ac:dyDescent="0.25">
      <c r="A192" t="s">
        <v>23</v>
      </c>
      <c r="B192">
        <v>2300</v>
      </c>
      <c r="C192" t="s">
        <v>24</v>
      </c>
      <c r="D192">
        <v>57809.09</v>
      </c>
      <c r="E192">
        <v>-0.36</v>
      </c>
      <c r="F192">
        <v>99</v>
      </c>
      <c r="G192">
        <v>0</v>
      </c>
      <c r="H192">
        <v>153638</v>
      </c>
    </row>
    <row r="193" spans="1:8" x14ac:dyDescent="0.25">
      <c r="A193" t="s">
        <v>23</v>
      </c>
      <c r="B193">
        <v>2325</v>
      </c>
      <c r="C193" t="s">
        <v>24</v>
      </c>
      <c r="D193">
        <v>57866.05</v>
      </c>
      <c r="E193">
        <v>0.36</v>
      </c>
      <c r="F193">
        <v>99</v>
      </c>
      <c r="G193">
        <v>0</v>
      </c>
      <c r="H193">
        <v>153708</v>
      </c>
    </row>
    <row r="194" spans="1:8" x14ac:dyDescent="0.25">
      <c r="A194" t="s">
        <v>23</v>
      </c>
      <c r="B194">
        <v>2325</v>
      </c>
      <c r="C194" t="s">
        <v>24</v>
      </c>
      <c r="D194">
        <v>57866.080000000002</v>
      </c>
      <c r="E194">
        <v>0.43</v>
      </c>
      <c r="F194">
        <v>99</v>
      </c>
      <c r="G194">
        <v>0</v>
      </c>
      <c r="H194">
        <v>153714</v>
      </c>
    </row>
    <row r="195" spans="1:8" x14ac:dyDescent="0.25">
      <c r="A195" t="s">
        <v>23</v>
      </c>
      <c r="B195">
        <v>2350</v>
      </c>
      <c r="C195" t="s">
        <v>24</v>
      </c>
      <c r="D195">
        <v>57898.71</v>
      </c>
      <c r="E195">
        <v>-6.8</v>
      </c>
      <c r="F195">
        <v>99</v>
      </c>
      <c r="G195">
        <v>0</v>
      </c>
      <c r="H195">
        <v>153750</v>
      </c>
    </row>
    <row r="196" spans="1:8" x14ac:dyDescent="0.25">
      <c r="A196" t="s">
        <v>23</v>
      </c>
      <c r="B196">
        <v>2350</v>
      </c>
      <c r="C196" t="s">
        <v>24</v>
      </c>
      <c r="D196">
        <v>58063.24</v>
      </c>
      <c r="E196">
        <v>282.73</v>
      </c>
      <c r="F196">
        <v>19</v>
      </c>
      <c r="G196">
        <v>0</v>
      </c>
      <c r="H196">
        <v>153756</v>
      </c>
    </row>
    <row r="197" spans="1:8" x14ac:dyDescent="0.25">
      <c r="A197" t="s">
        <v>23</v>
      </c>
      <c r="B197">
        <v>2375</v>
      </c>
      <c r="C197" t="s">
        <v>24</v>
      </c>
      <c r="D197">
        <v>57950.17</v>
      </c>
      <c r="E197">
        <v>8.93</v>
      </c>
      <c r="F197">
        <v>99</v>
      </c>
      <c r="G197">
        <v>0</v>
      </c>
      <c r="H197">
        <v>153829</v>
      </c>
    </row>
    <row r="198" spans="1:8" x14ac:dyDescent="0.25">
      <c r="A198" t="s">
        <v>23</v>
      </c>
      <c r="B198">
        <v>2375</v>
      </c>
      <c r="C198" t="s">
        <v>24</v>
      </c>
      <c r="D198">
        <v>57951.75</v>
      </c>
      <c r="E198">
        <v>10.23</v>
      </c>
      <c r="F198">
        <v>99</v>
      </c>
      <c r="G198">
        <v>0</v>
      </c>
      <c r="H198">
        <v>153835</v>
      </c>
    </row>
    <row r="199" spans="1:8" x14ac:dyDescent="0.25">
      <c r="A199" t="s">
        <v>23</v>
      </c>
      <c r="B199">
        <v>2400</v>
      </c>
      <c r="C199" t="s">
        <v>24</v>
      </c>
      <c r="D199">
        <v>57902.85</v>
      </c>
      <c r="E199">
        <v>3.85</v>
      </c>
      <c r="F199">
        <v>99</v>
      </c>
      <c r="G199">
        <v>0</v>
      </c>
      <c r="H199">
        <v>154605</v>
      </c>
    </row>
    <row r="200" spans="1:8" x14ac:dyDescent="0.25">
      <c r="A200" t="s">
        <v>23</v>
      </c>
      <c r="B200">
        <v>2400</v>
      </c>
      <c r="C200" t="s">
        <v>24</v>
      </c>
      <c r="D200">
        <v>57902.03</v>
      </c>
      <c r="E200">
        <v>1.43</v>
      </c>
      <c r="F200">
        <v>99</v>
      </c>
      <c r="G200">
        <v>0</v>
      </c>
      <c r="H200">
        <v>154617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topLeftCell="C1" zoomScale="90" zoomScaleNormal="90" workbookViewId="0">
      <selection activeCell="G2" sqref="G2:G189"/>
    </sheetView>
  </sheetViews>
  <sheetFormatPr defaultRowHeight="15" x14ac:dyDescent="0.25"/>
  <cols>
    <col min="1" max="1" width="13" style="1" customWidth="1"/>
    <col min="2" max="2" width="18.7109375" style="1" bestFit="1" customWidth="1"/>
    <col min="3" max="4" width="13.85546875" style="1" bestFit="1" customWidth="1"/>
    <col min="5" max="5" width="10.42578125" style="1" bestFit="1" customWidth="1"/>
    <col min="6" max="6" width="18.7109375" style="1" bestFit="1" customWidth="1"/>
    <col min="7" max="7" width="17.42578125" style="1" bestFit="1" customWidth="1"/>
    <col min="8" max="8" width="17.42578125" style="1" customWidth="1"/>
    <col min="9" max="9" width="24.28515625" style="1" bestFit="1" customWidth="1"/>
    <col min="10" max="10" width="25.7109375" style="1" bestFit="1" customWidth="1"/>
    <col min="11" max="11" width="12.7109375" style="1" bestFit="1" customWidth="1"/>
    <col min="12" max="12" width="15.140625" style="1" bestFit="1" customWidth="1"/>
    <col min="13" max="13" width="13.85546875" style="1" bestFit="1" customWidth="1"/>
    <col min="14" max="14" width="10.42578125" style="1" bestFit="1" customWidth="1"/>
    <col min="15" max="15" width="18.7109375" style="1" bestFit="1" customWidth="1"/>
    <col min="16" max="16" width="17.42578125" style="1" bestFit="1" customWidth="1"/>
    <col min="17" max="17" width="14.140625" style="1" bestFit="1" customWidth="1"/>
    <col min="18" max="16384" width="9.140625" style="1"/>
  </cols>
  <sheetData>
    <row r="1" spans="1:17" x14ac:dyDescent="0.25">
      <c r="A1" s="1" t="s">
        <v>25</v>
      </c>
      <c r="B1" s="1" t="s">
        <v>25</v>
      </c>
      <c r="C1" s="1" t="s">
        <v>27</v>
      </c>
      <c r="D1" s="1" t="s">
        <v>26</v>
      </c>
      <c r="E1" s="1" t="s">
        <v>29</v>
      </c>
      <c r="F1" s="1" t="s">
        <v>32</v>
      </c>
      <c r="G1" s="1" t="s">
        <v>30</v>
      </c>
      <c r="H1" s="1" t="s">
        <v>22</v>
      </c>
      <c r="I1" s="1" t="s">
        <v>33</v>
      </c>
      <c r="J1" s="1" t="s">
        <v>31</v>
      </c>
      <c r="K1" s="1" t="s">
        <v>28</v>
      </c>
    </row>
    <row r="2" spans="1:17" x14ac:dyDescent="0.25">
      <c r="A2" s="1">
        <v>0</v>
      </c>
      <c r="B2" s="11">
        <f>(A2+A3)/2</f>
        <v>0</v>
      </c>
      <c r="C2" s="1">
        <v>56923.79</v>
      </c>
      <c r="D2" s="1">
        <v>-14.4</v>
      </c>
      <c r="E2" s="1">
        <v>11</v>
      </c>
      <c r="F2" s="11">
        <f xml:space="preserve"> (C2+C3)/2</f>
        <v>56924.240000000005</v>
      </c>
      <c r="G2" s="11">
        <f>(D2+D3)/2</f>
        <v>-15.580000000000002</v>
      </c>
      <c r="H2" s="11">
        <v>11</v>
      </c>
      <c r="I2" s="11">
        <f>Q3*E2</f>
        <v>-0.14179687499949978</v>
      </c>
      <c r="J2" s="11">
        <f>F2-I2</f>
        <v>56924.381796875008</v>
      </c>
      <c r="K2" s="1" t="s">
        <v>25</v>
      </c>
      <c r="L2" s="1" t="s">
        <v>34</v>
      </c>
      <c r="M2" s="1" t="s">
        <v>26</v>
      </c>
      <c r="N2" s="1" t="s">
        <v>29</v>
      </c>
      <c r="O2" s="1" t="s">
        <v>35</v>
      </c>
      <c r="P2" s="1" t="s">
        <v>36</v>
      </c>
      <c r="Q2" s="1" t="s">
        <v>37</v>
      </c>
    </row>
    <row r="3" spans="1:17" x14ac:dyDescent="0.25">
      <c r="A3" s="1">
        <v>0</v>
      </c>
      <c r="B3" s="11"/>
      <c r="C3" s="1">
        <v>56924.69</v>
      </c>
      <c r="D3" s="1">
        <v>-16.760000000000002</v>
      </c>
      <c r="E3" s="1">
        <v>11</v>
      </c>
      <c r="F3" s="11"/>
      <c r="G3" s="11"/>
      <c r="H3" s="11"/>
      <c r="I3" s="11"/>
      <c r="J3" s="11"/>
      <c r="K3" s="1">
        <v>0</v>
      </c>
      <c r="L3" s="1">
        <v>57882.77</v>
      </c>
      <c r="M3" s="1">
        <v>-16.5</v>
      </c>
      <c r="N3" s="1">
        <v>0</v>
      </c>
      <c r="O3" s="11">
        <f>(L3+L4)/2</f>
        <v>57883.714999999997</v>
      </c>
      <c r="P3" s="11">
        <f>(M3+M4)/2</f>
        <v>-16.05</v>
      </c>
      <c r="Q3" s="11">
        <f>(O5-O3)/64</f>
        <v>-1.2890624999954525E-2</v>
      </c>
    </row>
    <row r="4" spans="1:17" x14ac:dyDescent="0.25">
      <c r="A4" s="1">
        <v>25</v>
      </c>
      <c r="B4" s="11">
        <f>(A4+A5)/2</f>
        <v>25</v>
      </c>
      <c r="C4" s="1">
        <v>57013.56</v>
      </c>
      <c r="D4" s="1">
        <v>90.58</v>
      </c>
      <c r="E4" s="1">
        <v>12</v>
      </c>
      <c r="F4" s="11">
        <f t="shared" ref="F4" si="0" xml:space="preserve"> (C4+C5)/2</f>
        <v>57016.625</v>
      </c>
      <c r="G4" s="11">
        <f t="shared" ref="G4" si="1">(D4+D5)/2</f>
        <v>95.62</v>
      </c>
      <c r="H4" s="11">
        <v>12</v>
      </c>
      <c r="I4" s="11">
        <f>Q3*E4</f>
        <v>-0.1546874999994543</v>
      </c>
      <c r="J4" s="11">
        <f>F4-I4</f>
        <v>57016.779687499999</v>
      </c>
      <c r="K4" s="1">
        <v>0</v>
      </c>
      <c r="L4" s="1">
        <v>57884.66</v>
      </c>
      <c r="M4" s="1">
        <v>-15.6</v>
      </c>
      <c r="N4" s="1">
        <v>0</v>
      </c>
      <c r="O4" s="11"/>
      <c r="P4" s="11"/>
      <c r="Q4" s="11"/>
    </row>
    <row r="5" spans="1:17" x14ac:dyDescent="0.25">
      <c r="A5" s="1">
        <v>25</v>
      </c>
      <c r="B5" s="11"/>
      <c r="C5" s="1">
        <v>57019.69</v>
      </c>
      <c r="D5" s="1">
        <v>100.66</v>
      </c>
      <c r="E5" s="1">
        <v>12</v>
      </c>
      <c r="F5" s="11"/>
      <c r="G5" s="11"/>
      <c r="H5" s="11"/>
      <c r="I5" s="11"/>
      <c r="J5" s="11"/>
      <c r="K5" s="1">
        <v>1375</v>
      </c>
      <c r="L5" s="1">
        <v>57882.1</v>
      </c>
      <c r="M5" s="1">
        <v>-21.95</v>
      </c>
      <c r="N5" s="1">
        <v>64</v>
      </c>
      <c r="O5" s="11">
        <f t="shared" ref="O5" si="2">(L5+L6)/2</f>
        <v>57882.89</v>
      </c>
      <c r="P5" s="11">
        <f t="shared" ref="P5" si="3">(M5+M6)/2</f>
        <v>-20.274999999999999</v>
      </c>
      <c r="Q5" s="11">
        <f>(O7-O5)/61</f>
        <v>0.32049180327873622</v>
      </c>
    </row>
    <row r="6" spans="1:17" x14ac:dyDescent="0.25">
      <c r="A6" s="1">
        <v>50</v>
      </c>
      <c r="B6" s="11">
        <f t="shared" ref="B6" si="4">(A6+A7)/2</f>
        <v>50</v>
      </c>
      <c r="C6" s="1">
        <v>57029.47</v>
      </c>
      <c r="D6" s="1">
        <v>95.98</v>
      </c>
      <c r="E6" s="1">
        <v>13</v>
      </c>
      <c r="F6" s="11">
        <f t="shared" ref="F6" si="5" xml:space="preserve"> (C6+C7)/2</f>
        <v>57028.675000000003</v>
      </c>
      <c r="G6" s="11">
        <f t="shared" ref="G6" si="6">(D6+D7)/2</f>
        <v>95.17</v>
      </c>
      <c r="H6" s="11">
        <v>13</v>
      </c>
      <c r="I6" s="11">
        <f>Q3*E6</f>
        <v>-0.16757812499940883</v>
      </c>
      <c r="J6" s="11">
        <f>F6-I6</f>
        <v>57028.842578125004</v>
      </c>
      <c r="K6" s="1">
        <v>1375</v>
      </c>
      <c r="L6" s="1">
        <v>57883.68</v>
      </c>
      <c r="M6" s="1">
        <v>-18.600000000000001</v>
      </c>
      <c r="N6" s="1">
        <v>64</v>
      </c>
      <c r="O6" s="11"/>
      <c r="P6" s="11"/>
      <c r="Q6" s="11"/>
    </row>
    <row r="7" spans="1:17" x14ac:dyDescent="0.25">
      <c r="A7" s="1">
        <v>50</v>
      </c>
      <c r="B7" s="11"/>
      <c r="C7" s="1">
        <v>57027.88</v>
      </c>
      <c r="D7" s="1">
        <v>94.36</v>
      </c>
      <c r="E7" s="1">
        <v>13</v>
      </c>
      <c r="F7" s="11"/>
      <c r="G7" s="11"/>
      <c r="H7" s="11"/>
      <c r="I7" s="11"/>
      <c r="J7" s="11"/>
      <c r="K7" s="1">
        <v>2400</v>
      </c>
      <c r="L7" s="1">
        <v>57902.85</v>
      </c>
      <c r="M7" s="1">
        <v>3.85</v>
      </c>
      <c r="N7" s="1">
        <v>125</v>
      </c>
      <c r="O7" s="11">
        <f t="shared" ref="O7" si="7">(L7+L8)/2</f>
        <v>57902.44</v>
      </c>
      <c r="P7" s="11">
        <f t="shared" ref="P7" si="8">(M7+M8)/2</f>
        <v>2.64</v>
      </c>
      <c r="Q7" s="11"/>
    </row>
    <row r="8" spans="1:17" x14ac:dyDescent="0.25">
      <c r="A8" s="1">
        <v>75</v>
      </c>
      <c r="B8" s="11">
        <f t="shared" ref="B8" si="9">(A8+A9)/2</f>
        <v>75</v>
      </c>
      <c r="C8" s="1">
        <v>56971.07</v>
      </c>
      <c r="D8" s="1">
        <v>38.979999999999997</v>
      </c>
      <c r="E8" s="1">
        <v>14</v>
      </c>
      <c r="F8" s="11">
        <f t="shared" ref="F8" si="10" xml:space="preserve"> (C8+C9)/2</f>
        <v>56981.084999999999</v>
      </c>
      <c r="G8" s="11">
        <f t="shared" ref="G8" si="11">(D8+D9)/2</f>
        <v>53.855000000000004</v>
      </c>
      <c r="H8" s="11">
        <v>14</v>
      </c>
      <c r="I8" s="11">
        <f>Q3*H8</f>
        <v>-0.18046874999936335</v>
      </c>
      <c r="J8" s="11">
        <f>F8-I8</f>
        <v>56981.265468749996</v>
      </c>
      <c r="K8" s="1">
        <v>2400</v>
      </c>
      <c r="L8" s="1">
        <v>57902.03</v>
      </c>
      <c r="M8" s="1">
        <v>1.43</v>
      </c>
      <c r="N8" s="1">
        <v>125</v>
      </c>
      <c r="O8" s="11"/>
      <c r="P8" s="11"/>
      <c r="Q8" s="11"/>
    </row>
    <row r="9" spans="1:17" x14ac:dyDescent="0.25">
      <c r="A9" s="1">
        <v>75</v>
      </c>
      <c r="B9" s="11"/>
      <c r="C9" s="1">
        <v>56991.1</v>
      </c>
      <c r="D9" s="1">
        <v>68.73</v>
      </c>
      <c r="E9" s="1">
        <v>14</v>
      </c>
      <c r="F9" s="11"/>
      <c r="G9" s="11"/>
      <c r="H9" s="11"/>
      <c r="I9" s="11"/>
      <c r="J9" s="11"/>
    </row>
    <row r="10" spans="1:17" x14ac:dyDescent="0.25">
      <c r="A10" s="1">
        <v>100</v>
      </c>
      <c r="B10" s="11">
        <f t="shared" ref="B10" si="12">(A10+A11)/2</f>
        <v>100</v>
      </c>
      <c r="C10" s="1">
        <v>57095</v>
      </c>
      <c r="D10" s="1">
        <v>213.3</v>
      </c>
      <c r="E10" s="1">
        <v>14</v>
      </c>
      <c r="F10" s="11">
        <f t="shared" ref="F10" si="13" xml:space="preserve"> (C10+C11)/2</f>
        <v>57095.764999999999</v>
      </c>
      <c r="G10" s="11">
        <f t="shared" ref="G10" si="14">(D10+D11)/2</f>
        <v>214.95500000000001</v>
      </c>
      <c r="H10" s="11">
        <v>14</v>
      </c>
      <c r="I10" s="11">
        <f>Q3*H10</f>
        <v>-0.18046874999936335</v>
      </c>
      <c r="J10" s="11">
        <f>F10-I10</f>
        <v>57095.945468749997</v>
      </c>
    </row>
    <row r="11" spans="1:17" x14ac:dyDescent="0.25">
      <c r="A11" s="1">
        <v>100</v>
      </c>
      <c r="B11" s="11"/>
      <c r="C11" s="1">
        <v>57096.53</v>
      </c>
      <c r="D11" s="1">
        <v>216.61</v>
      </c>
      <c r="E11" s="1">
        <v>14</v>
      </c>
      <c r="F11" s="11"/>
      <c r="G11" s="11"/>
      <c r="H11" s="11"/>
      <c r="I11" s="11"/>
      <c r="J11" s="11"/>
    </row>
    <row r="12" spans="1:17" x14ac:dyDescent="0.25">
      <c r="A12" s="1">
        <v>125</v>
      </c>
      <c r="B12" s="11">
        <f t="shared" ref="B12" si="15">(A12+A13)/2</f>
        <v>125</v>
      </c>
      <c r="C12" s="1">
        <v>56969.64</v>
      </c>
      <c r="D12" s="1">
        <v>-3.91</v>
      </c>
      <c r="E12" s="1">
        <v>15</v>
      </c>
      <c r="F12" s="11">
        <f t="shared" ref="F12" si="16" xml:space="preserve"> (C12+C13)/2</f>
        <v>56968.770000000004</v>
      </c>
      <c r="G12" s="11">
        <f t="shared" ref="G12" si="17">(D12+D13)/2</f>
        <v>-2.5950000000000002</v>
      </c>
      <c r="H12" s="11">
        <v>15</v>
      </c>
      <c r="I12" s="11">
        <f>Q3*H12</f>
        <v>-0.19335937499931788</v>
      </c>
      <c r="J12" s="11">
        <f>F12-I12</f>
        <v>56968.963359375004</v>
      </c>
    </row>
    <row r="13" spans="1:17" x14ac:dyDescent="0.25">
      <c r="A13" s="1">
        <v>125</v>
      </c>
      <c r="B13" s="11"/>
      <c r="C13" s="1">
        <v>56967.9</v>
      </c>
      <c r="D13" s="1">
        <v>-1.28</v>
      </c>
      <c r="E13" s="1">
        <v>15</v>
      </c>
      <c r="F13" s="11"/>
      <c r="G13" s="11"/>
      <c r="H13" s="11"/>
      <c r="I13" s="11"/>
      <c r="J13" s="11"/>
    </row>
    <row r="14" spans="1:17" x14ac:dyDescent="0.25">
      <c r="A14" s="1">
        <v>150</v>
      </c>
      <c r="B14" s="11">
        <f t="shared" ref="B14" si="18">(A14+A15)/2</f>
        <v>150</v>
      </c>
      <c r="C14" s="1">
        <v>56983.46</v>
      </c>
      <c r="D14" s="1">
        <v>-6.56</v>
      </c>
      <c r="E14" s="1">
        <v>16</v>
      </c>
      <c r="F14" s="11">
        <f t="shared" ref="F14" si="19" xml:space="preserve"> (C14+C15)/2</f>
        <v>56982.89</v>
      </c>
      <c r="G14" s="11">
        <f t="shared" ref="G14" si="20">(D14+D15)/2</f>
        <v>-7.5350000000000001</v>
      </c>
      <c r="H14" s="11">
        <v>16</v>
      </c>
      <c r="I14" s="11">
        <f>(Q3)*H14</f>
        <v>-0.2062499999992724</v>
      </c>
      <c r="J14" s="11">
        <f>F14-I14</f>
        <v>56983.096250000002</v>
      </c>
    </row>
    <row r="15" spans="1:17" x14ac:dyDescent="0.25">
      <c r="A15" s="1">
        <v>150</v>
      </c>
      <c r="B15" s="11"/>
      <c r="C15" s="1">
        <v>56982.32</v>
      </c>
      <c r="D15" s="1">
        <v>-8.51</v>
      </c>
      <c r="E15" s="1">
        <v>16</v>
      </c>
      <c r="F15" s="11"/>
      <c r="G15" s="11"/>
      <c r="H15" s="11"/>
      <c r="I15" s="11"/>
      <c r="J15" s="11"/>
    </row>
    <row r="16" spans="1:17" x14ac:dyDescent="0.25">
      <c r="A16" s="1">
        <v>175</v>
      </c>
      <c r="B16" s="11">
        <f t="shared" ref="B16" si="21">(A16+A17)/2</f>
        <v>175</v>
      </c>
      <c r="C16" s="1">
        <v>57023.87</v>
      </c>
      <c r="D16" s="1">
        <v>12.23</v>
      </c>
      <c r="E16" s="1">
        <v>16</v>
      </c>
      <c r="F16" s="11">
        <f t="shared" ref="F16" si="22" xml:space="preserve"> (C16+C17)/2</f>
        <v>57024.085000000006</v>
      </c>
      <c r="G16" s="11">
        <f t="shared" ref="G16" si="23">(D16+D17)/2</f>
        <v>12.805</v>
      </c>
      <c r="H16" s="11">
        <v>16</v>
      </c>
      <c r="I16" s="11">
        <f>H16*(-0.01289062)</f>
        <v>-0.20624992</v>
      </c>
      <c r="J16" s="11">
        <f>F16-I16</f>
        <v>57024.291249920003</v>
      </c>
    </row>
    <row r="17" spans="1:10" x14ac:dyDescent="0.25">
      <c r="A17" s="1">
        <v>175</v>
      </c>
      <c r="B17" s="11"/>
      <c r="C17" s="1">
        <v>57024.3</v>
      </c>
      <c r="D17" s="1">
        <v>13.38</v>
      </c>
      <c r="E17" s="1">
        <v>16</v>
      </c>
      <c r="F17" s="11"/>
      <c r="G17" s="11"/>
      <c r="H17" s="11"/>
      <c r="I17" s="11"/>
      <c r="J17" s="11"/>
    </row>
    <row r="18" spans="1:10" x14ac:dyDescent="0.25">
      <c r="A18" s="1">
        <v>200</v>
      </c>
      <c r="B18" s="11">
        <f t="shared" ref="B18" si="24">(A18+A19)/2</f>
        <v>200</v>
      </c>
      <c r="C18" s="1">
        <v>57031.19</v>
      </c>
      <c r="D18" s="1">
        <v>-10.18</v>
      </c>
      <c r="E18" s="1">
        <v>17</v>
      </c>
      <c r="F18" s="11">
        <f t="shared" ref="F18" si="25" xml:space="preserve"> (C18+C19)/2</f>
        <v>57031.54</v>
      </c>
      <c r="G18" s="11">
        <f t="shared" ref="G18" si="26">(D18+D19)/2</f>
        <v>-9.1649999999999991</v>
      </c>
      <c r="H18" s="11">
        <v>17</v>
      </c>
      <c r="I18" s="11">
        <f>H18*(-0.01289062)</f>
        <v>-0.21914053999999999</v>
      </c>
      <c r="J18" s="11">
        <f>F18-I18</f>
        <v>57031.759140540002</v>
      </c>
    </row>
    <row r="19" spans="1:10" x14ac:dyDescent="0.25">
      <c r="A19" s="1">
        <v>200</v>
      </c>
      <c r="B19" s="11"/>
      <c r="C19" s="1">
        <v>57031.89</v>
      </c>
      <c r="D19" s="1">
        <v>-8.15</v>
      </c>
      <c r="E19" s="1">
        <v>17</v>
      </c>
      <c r="F19" s="11"/>
      <c r="G19" s="11"/>
      <c r="H19" s="11"/>
      <c r="I19" s="11"/>
      <c r="J19" s="11"/>
    </row>
    <row r="20" spans="1:10" x14ac:dyDescent="0.25">
      <c r="A20" s="1">
        <v>225</v>
      </c>
      <c r="B20" s="11">
        <f t="shared" ref="B20" si="27">(A20+A21)/2</f>
        <v>225</v>
      </c>
      <c r="C20" s="1">
        <v>57056.22</v>
      </c>
      <c r="D20" s="1">
        <v>-9.83</v>
      </c>
      <c r="E20" s="1">
        <v>20</v>
      </c>
      <c r="F20" s="11">
        <f t="shared" ref="F20" si="28" xml:space="preserve"> (C20+C21)/2</f>
        <v>57057.074999999997</v>
      </c>
      <c r="G20" s="11">
        <f t="shared" ref="G20" si="29">(D20+D21)/2</f>
        <v>-8.59</v>
      </c>
      <c r="H20" s="11">
        <v>20</v>
      </c>
      <c r="I20" s="11">
        <f t="shared" ref="I20" si="30">H20*(-0.01289062)</f>
        <v>-0.2578124</v>
      </c>
      <c r="J20" s="11">
        <f>F20-I20</f>
        <v>57057.332812399996</v>
      </c>
    </row>
    <row r="21" spans="1:10" x14ac:dyDescent="0.25">
      <c r="A21" s="1">
        <v>225</v>
      </c>
      <c r="B21" s="11"/>
      <c r="C21" s="1">
        <v>57057.93</v>
      </c>
      <c r="D21" s="1">
        <v>-7.35</v>
      </c>
      <c r="E21" s="1">
        <v>20</v>
      </c>
      <c r="F21" s="11"/>
      <c r="G21" s="11"/>
      <c r="H21" s="11"/>
      <c r="I21" s="11"/>
      <c r="J21" s="11"/>
    </row>
    <row r="22" spans="1:10" x14ac:dyDescent="0.25">
      <c r="A22" s="1">
        <v>250</v>
      </c>
      <c r="B22" s="11">
        <f t="shared" ref="B22" si="31">(A22+A23)/2</f>
        <v>250</v>
      </c>
      <c r="C22" s="1">
        <v>57082.19</v>
      </c>
      <c r="D22" s="1">
        <v>-15.15</v>
      </c>
      <c r="E22" s="1">
        <v>21</v>
      </c>
      <c r="F22" s="11">
        <f t="shared" ref="F22" si="32" xml:space="preserve"> (C22+C23)/2</f>
        <v>57082.764999999999</v>
      </c>
      <c r="G22" s="11">
        <f t="shared" ref="G22" si="33">(D22+D23)/2</f>
        <v>-14.655000000000001</v>
      </c>
      <c r="H22" s="11">
        <v>21</v>
      </c>
      <c r="I22" s="11">
        <f t="shared" ref="I22" si="34">H22*(-0.01289062)</f>
        <v>-0.27070302000000002</v>
      </c>
      <c r="J22" s="11">
        <f>F22-I22</f>
        <v>57083.035703020003</v>
      </c>
    </row>
    <row r="23" spans="1:10" x14ac:dyDescent="0.25">
      <c r="A23" s="1">
        <v>250</v>
      </c>
      <c r="B23" s="11"/>
      <c r="C23" s="1">
        <v>57083.34</v>
      </c>
      <c r="D23" s="1">
        <v>-14.16</v>
      </c>
      <c r="E23" s="1">
        <v>21</v>
      </c>
      <c r="F23" s="11"/>
      <c r="G23" s="11"/>
      <c r="H23" s="11"/>
      <c r="I23" s="11"/>
      <c r="J23" s="11"/>
    </row>
    <row r="24" spans="1:10" x14ac:dyDescent="0.25">
      <c r="A24" s="1">
        <v>275</v>
      </c>
      <c r="B24" s="11">
        <f t="shared" ref="B24" si="35">(A24+A25)/2</f>
        <v>275</v>
      </c>
      <c r="C24" s="1">
        <v>57103.93</v>
      </c>
      <c r="D24" s="1">
        <v>-15.16</v>
      </c>
      <c r="E24" s="1">
        <v>22</v>
      </c>
      <c r="F24" s="11">
        <f t="shared" ref="F24" si="36" xml:space="preserve"> (C24+C25)/2</f>
        <v>57105.305</v>
      </c>
      <c r="G24" s="11">
        <f t="shared" ref="G24" si="37">(D24+D25)/2</f>
        <v>-12.879999999999999</v>
      </c>
      <c r="H24" s="11">
        <v>22</v>
      </c>
      <c r="I24" s="11">
        <f t="shared" ref="I24" si="38">H24*(-0.01289062)</f>
        <v>-0.28359363999999998</v>
      </c>
      <c r="J24" s="11">
        <f>F24-I24</f>
        <v>57105.588593640001</v>
      </c>
    </row>
    <row r="25" spans="1:10" x14ac:dyDescent="0.25">
      <c r="A25" s="1">
        <v>275</v>
      </c>
      <c r="B25" s="11"/>
      <c r="C25" s="1">
        <v>57106.68</v>
      </c>
      <c r="D25" s="1">
        <v>-10.6</v>
      </c>
      <c r="E25" s="1">
        <v>22</v>
      </c>
      <c r="F25" s="11"/>
      <c r="G25" s="11"/>
      <c r="H25" s="11"/>
      <c r="I25" s="11"/>
      <c r="J25" s="11"/>
    </row>
    <row r="26" spans="1:10" x14ac:dyDescent="0.25">
      <c r="A26" s="1">
        <v>300</v>
      </c>
      <c r="B26" s="11">
        <f t="shared" ref="B26" si="39">(A26+A27)/2</f>
        <v>300</v>
      </c>
      <c r="C26" s="1">
        <v>57004.68</v>
      </c>
      <c r="D26" s="1">
        <v>-23.15</v>
      </c>
      <c r="E26" s="1">
        <v>23</v>
      </c>
      <c r="F26" s="11">
        <f t="shared" ref="F26" si="40" xml:space="preserve"> (C26+C27)/2</f>
        <v>57141.96</v>
      </c>
      <c r="G26" s="11">
        <f t="shared" ref="G26" si="41">(D26+D27)/2</f>
        <v>36.825000000000003</v>
      </c>
      <c r="H26" s="11">
        <v>23</v>
      </c>
      <c r="I26" s="11">
        <f t="shared" ref="I26" si="42">H26*(-0.01289062)</f>
        <v>-0.29648426</v>
      </c>
      <c r="J26" s="11">
        <f>F26-I26</f>
        <v>57142.256484259997</v>
      </c>
    </row>
    <row r="27" spans="1:10" x14ac:dyDescent="0.25">
      <c r="A27" s="1">
        <v>300</v>
      </c>
      <c r="B27" s="11"/>
      <c r="C27" s="1">
        <v>57279.24</v>
      </c>
      <c r="D27" s="1">
        <v>96.8</v>
      </c>
      <c r="E27" s="1">
        <v>23</v>
      </c>
      <c r="F27" s="11"/>
      <c r="G27" s="11"/>
      <c r="H27" s="11"/>
      <c r="I27" s="11"/>
      <c r="J27" s="11"/>
    </row>
    <row r="28" spans="1:10" x14ac:dyDescent="0.25">
      <c r="A28" s="1">
        <v>325</v>
      </c>
      <c r="B28" s="11">
        <f t="shared" ref="B28" si="43">(A28+A29)/2</f>
        <v>325</v>
      </c>
      <c r="C28" s="1">
        <v>57201.51</v>
      </c>
      <c r="D28" s="1">
        <v>-6.35</v>
      </c>
      <c r="E28" s="1">
        <v>24</v>
      </c>
      <c r="F28" s="11">
        <f t="shared" ref="F28:F90" si="44" xml:space="preserve"> (C28+C29)/2</f>
        <v>57200.955000000002</v>
      </c>
      <c r="G28" s="11">
        <f t="shared" ref="G28" si="45">(D28+D29)/2</f>
        <v>-7.2649999999999997</v>
      </c>
      <c r="H28" s="11">
        <v>24</v>
      </c>
      <c r="I28" s="11">
        <f t="shared" ref="I28" si="46">H28*(-0.01289062)</f>
        <v>-0.30937488000000002</v>
      </c>
      <c r="J28" s="11">
        <f>F28-I28</f>
        <v>57201.264374880004</v>
      </c>
    </row>
    <row r="29" spans="1:10" x14ac:dyDescent="0.25">
      <c r="A29" s="1">
        <v>325</v>
      </c>
      <c r="B29" s="11"/>
      <c r="C29" s="1">
        <v>57200.4</v>
      </c>
      <c r="D29" s="1">
        <v>-8.18</v>
      </c>
      <c r="E29" s="1">
        <v>24</v>
      </c>
      <c r="F29" s="11"/>
      <c r="G29" s="11"/>
      <c r="H29" s="11"/>
      <c r="I29" s="11"/>
      <c r="J29" s="11"/>
    </row>
    <row r="30" spans="1:10" x14ac:dyDescent="0.25">
      <c r="A30" s="1">
        <v>350</v>
      </c>
      <c r="B30" s="11">
        <f t="shared" ref="B30" si="47">(A30+A31)/2</f>
        <v>350</v>
      </c>
      <c r="C30" s="1">
        <v>57253.3</v>
      </c>
      <c r="D30" s="1">
        <v>-6.86</v>
      </c>
      <c r="E30" s="1">
        <v>25</v>
      </c>
      <c r="F30" s="11">
        <f t="shared" si="44"/>
        <v>57251.875</v>
      </c>
      <c r="G30" s="11">
        <f t="shared" ref="G30" si="48">(D30+D31)/2</f>
        <v>-8.1549999999999994</v>
      </c>
      <c r="H30" s="11">
        <v>25</v>
      </c>
      <c r="I30" s="11">
        <f t="shared" ref="I30" si="49">H30*(-0.01289062)</f>
        <v>-0.32226549999999998</v>
      </c>
      <c r="J30" s="11">
        <f>F30-I30</f>
        <v>57252.197265499999</v>
      </c>
    </row>
    <row r="31" spans="1:10" x14ac:dyDescent="0.25">
      <c r="A31" s="1">
        <v>350</v>
      </c>
      <c r="B31" s="11"/>
      <c r="C31" s="1">
        <v>57250.45</v>
      </c>
      <c r="D31" s="1">
        <v>-9.4499999999999993</v>
      </c>
      <c r="E31" s="1">
        <v>25</v>
      </c>
      <c r="F31" s="11"/>
      <c r="G31" s="11"/>
      <c r="H31" s="11"/>
      <c r="I31" s="11"/>
      <c r="J31" s="11"/>
    </row>
    <row r="32" spans="1:10" x14ac:dyDescent="0.25">
      <c r="A32" s="1">
        <v>375</v>
      </c>
      <c r="B32" s="11">
        <f t="shared" ref="B32" si="50">(A32+A33)/2</f>
        <v>375</v>
      </c>
      <c r="C32" s="1">
        <v>57293.74</v>
      </c>
      <c r="D32" s="1">
        <v>-2.5</v>
      </c>
      <c r="E32" s="1">
        <v>25</v>
      </c>
      <c r="F32" s="11">
        <f t="shared" si="44"/>
        <v>57291.914999999994</v>
      </c>
      <c r="G32" s="11">
        <f t="shared" ref="G32" si="51">(D32+D33)/2</f>
        <v>-4.83</v>
      </c>
      <c r="H32" s="11">
        <v>25</v>
      </c>
      <c r="I32" s="11">
        <f t="shared" ref="I32" si="52">H32*(-0.01289062)</f>
        <v>-0.32226549999999998</v>
      </c>
      <c r="J32" s="11">
        <f>F32-I32</f>
        <v>57292.237265499993</v>
      </c>
    </row>
    <row r="33" spans="1:10" x14ac:dyDescent="0.25">
      <c r="A33" s="1">
        <v>375</v>
      </c>
      <c r="B33" s="11"/>
      <c r="C33" s="1">
        <v>57290.09</v>
      </c>
      <c r="D33" s="1">
        <v>-7.16</v>
      </c>
      <c r="E33" s="1">
        <v>25</v>
      </c>
      <c r="F33" s="11"/>
      <c r="G33" s="11"/>
      <c r="H33" s="11"/>
      <c r="I33" s="11"/>
      <c r="J33" s="11"/>
    </row>
    <row r="34" spans="1:10" x14ac:dyDescent="0.25">
      <c r="A34" s="1">
        <v>400</v>
      </c>
      <c r="B34" s="11">
        <f t="shared" ref="B34" si="53">(A34+A35)/2</f>
        <v>400</v>
      </c>
      <c r="C34" s="1">
        <v>57343.11</v>
      </c>
      <c r="D34" s="1">
        <v>-3.31</v>
      </c>
      <c r="E34" s="1">
        <v>26</v>
      </c>
      <c r="F34" s="11">
        <f t="shared" si="44"/>
        <v>57341.334999999999</v>
      </c>
      <c r="G34" s="11">
        <f t="shared" ref="G34" si="54">(D34+D35)/2</f>
        <v>-5.2949999999999999</v>
      </c>
      <c r="H34" s="11">
        <v>26</v>
      </c>
      <c r="I34" s="11">
        <f t="shared" ref="I34" si="55">H34*(-0.01289062)</f>
        <v>-0.33515612</v>
      </c>
      <c r="J34" s="11">
        <f>F34-I34</f>
        <v>57341.670156120003</v>
      </c>
    </row>
    <row r="35" spans="1:10" x14ac:dyDescent="0.25">
      <c r="A35" s="1">
        <v>400</v>
      </c>
      <c r="B35" s="11"/>
      <c r="C35" s="1">
        <v>57339.56</v>
      </c>
      <c r="D35" s="1">
        <v>-7.28</v>
      </c>
      <c r="E35" s="1">
        <v>26</v>
      </c>
      <c r="F35" s="11"/>
      <c r="G35" s="11"/>
      <c r="H35" s="11"/>
      <c r="I35" s="11"/>
      <c r="J35" s="11"/>
    </row>
    <row r="36" spans="1:10" x14ac:dyDescent="0.25">
      <c r="A36" s="1">
        <v>425</v>
      </c>
      <c r="B36" s="11">
        <f t="shared" ref="B36" si="56">(A36+A37)/2</f>
        <v>425</v>
      </c>
      <c r="C36" s="1">
        <v>57372.04</v>
      </c>
      <c r="D36" s="1">
        <v>0.06</v>
      </c>
      <c r="E36" s="1">
        <v>26</v>
      </c>
      <c r="F36" s="11">
        <f t="shared" si="44"/>
        <v>57370.979999999996</v>
      </c>
      <c r="G36" s="11">
        <f t="shared" ref="G36" si="57">(D36+D37)/2</f>
        <v>-0.85</v>
      </c>
      <c r="H36" s="11">
        <v>26</v>
      </c>
      <c r="I36" s="11">
        <f t="shared" ref="I36" si="58">H36*(-0.01289062)</f>
        <v>-0.33515612</v>
      </c>
      <c r="J36" s="11">
        <f>F36-I36</f>
        <v>57371.315156119999</v>
      </c>
    </row>
    <row r="37" spans="1:10" x14ac:dyDescent="0.25">
      <c r="A37" s="1">
        <v>425</v>
      </c>
      <c r="B37" s="11"/>
      <c r="C37" s="1">
        <v>57369.919999999998</v>
      </c>
      <c r="D37" s="1">
        <v>-1.76</v>
      </c>
      <c r="E37" s="1">
        <v>26</v>
      </c>
      <c r="F37" s="11"/>
      <c r="G37" s="11"/>
      <c r="H37" s="11"/>
      <c r="I37" s="11"/>
      <c r="J37" s="11"/>
    </row>
    <row r="38" spans="1:10" x14ac:dyDescent="0.25">
      <c r="A38" s="1">
        <v>450</v>
      </c>
      <c r="B38" s="11">
        <f t="shared" ref="B38" si="59">(A38+A39)/2</f>
        <v>450</v>
      </c>
      <c r="C38" s="1">
        <v>57408.98</v>
      </c>
      <c r="D38" s="1">
        <v>11.18</v>
      </c>
      <c r="E38" s="1">
        <v>27</v>
      </c>
      <c r="F38" s="11">
        <f t="shared" si="44"/>
        <v>57410.11</v>
      </c>
      <c r="G38" s="11">
        <f t="shared" ref="G38" si="60">(D38+D39)/2</f>
        <v>13.14</v>
      </c>
      <c r="H38" s="11">
        <v>27</v>
      </c>
      <c r="I38" s="11">
        <f t="shared" ref="I38" si="61">H38*(-0.01289062)</f>
        <v>-0.34804674000000002</v>
      </c>
      <c r="J38" s="11">
        <f>F38-I38</f>
        <v>57410.458046740001</v>
      </c>
    </row>
    <row r="39" spans="1:10" x14ac:dyDescent="0.25">
      <c r="A39" s="1">
        <v>450</v>
      </c>
      <c r="B39" s="11"/>
      <c r="C39" s="1">
        <v>57411.24</v>
      </c>
      <c r="D39" s="1">
        <v>15.1</v>
      </c>
      <c r="E39" s="1">
        <v>27</v>
      </c>
      <c r="F39" s="11"/>
      <c r="G39" s="11"/>
      <c r="H39" s="11"/>
      <c r="I39" s="11"/>
      <c r="J39" s="11"/>
    </row>
    <row r="40" spans="1:10" x14ac:dyDescent="0.25">
      <c r="A40" s="1">
        <v>475</v>
      </c>
      <c r="B40" s="11">
        <f t="shared" ref="B40" si="62">(A40+A41)/2</f>
        <v>475</v>
      </c>
      <c r="C40" s="1">
        <v>57410.06</v>
      </c>
      <c r="D40" s="1">
        <v>-13.76</v>
      </c>
      <c r="E40" s="1">
        <v>27</v>
      </c>
      <c r="F40" s="11">
        <f t="shared" si="44"/>
        <v>57412.75</v>
      </c>
      <c r="G40" s="11">
        <f t="shared" ref="G40" si="63">(D40+D41)/2</f>
        <v>-9.52</v>
      </c>
      <c r="H40" s="11">
        <f>(E40+E41)/2</f>
        <v>27</v>
      </c>
      <c r="I40" s="11">
        <f t="shared" ref="I40" si="64">H40*(-0.01289062)</f>
        <v>-0.34804674000000002</v>
      </c>
      <c r="J40" s="11">
        <f>F40-I40</f>
        <v>57413.09804674</v>
      </c>
    </row>
    <row r="41" spans="1:10" x14ac:dyDescent="0.25">
      <c r="A41" s="1">
        <v>475</v>
      </c>
      <c r="B41" s="11"/>
      <c r="C41" s="1">
        <v>57415.44</v>
      </c>
      <c r="D41" s="1">
        <v>-5.28</v>
      </c>
      <c r="E41" s="1">
        <v>27</v>
      </c>
      <c r="F41" s="11"/>
      <c r="G41" s="11"/>
      <c r="H41" s="11"/>
      <c r="I41" s="11"/>
      <c r="J41" s="11"/>
    </row>
    <row r="42" spans="1:10" x14ac:dyDescent="0.25">
      <c r="A42" s="1">
        <v>500</v>
      </c>
      <c r="B42" s="11">
        <f t="shared" ref="B42" si="65">(A42+A43)/2</f>
        <v>500</v>
      </c>
      <c r="C42" s="1">
        <v>57394.1</v>
      </c>
      <c r="D42" s="1">
        <v>-17.329999999999998</v>
      </c>
      <c r="E42" s="1">
        <v>28</v>
      </c>
      <c r="F42" s="11">
        <f t="shared" si="44"/>
        <v>57397.31</v>
      </c>
      <c r="G42" s="11">
        <f t="shared" ref="G42" si="66">(D42+D43)/2</f>
        <v>-15.79</v>
      </c>
      <c r="H42" s="11">
        <f t="shared" ref="H42" si="67">(E42+E43)/2</f>
        <v>28</v>
      </c>
      <c r="I42" s="11">
        <f t="shared" ref="I42" si="68">H42*(-0.01289062)</f>
        <v>-0.36093735999999998</v>
      </c>
      <c r="J42" s="11">
        <f>F42-I42</f>
        <v>57397.670937359995</v>
      </c>
    </row>
    <row r="43" spans="1:10" x14ac:dyDescent="0.25">
      <c r="A43" s="1">
        <v>500</v>
      </c>
      <c r="B43" s="11"/>
      <c r="C43" s="1">
        <v>57400.52</v>
      </c>
      <c r="D43" s="1">
        <v>-14.25</v>
      </c>
      <c r="E43" s="1">
        <v>28</v>
      </c>
      <c r="F43" s="11"/>
      <c r="G43" s="11"/>
      <c r="H43" s="11"/>
      <c r="I43" s="11"/>
      <c r="J43" s="11"/>
    </row>
    <row r="44" spans="1:10" x14ac:dyDescent="0.25">
      <c r="A44" s="1">
        <v>525</v>
      </c>
      <c r="B44" s="11">
        <f t="shared" ref="B44" si="69">(A44+A45)/2</f>
        <v>525</v>
      </c>
      <c r="C44" s="1">
        <v>57432.56</v>
      </c>
      <c r="D44" s="1">
        <v>-4.18</v>
      </c>
      <c r="E44" s="1">
        <v>28</v>
      </c>
      <c r="F44" s="11">
        <f t="shared" si="44"/>
        <v>57434.879999999997</v>
      </c>
      <c r="G44" s="11">
        <f t="shared" ref="G44" si="70">(D44+D45)/2</f>
        <v>-1.3499999999999999</v>
      </c>
      <c r="H44" s="11">
        <f t="shared" ref="H44" si="71">(E44+E45)/2</f>
        <v>28</v>
      </c>
      <c r="I44" s="11">
        <f t="shared" ref="I44" si="72">H44*(-0.01289062)</f>
        <v>-0.36093735999999998</v>
      </c>
      <c r="J44" s="11">
        <f>F44-I44</f>
        <v>57435.240937359995</v>
      </c>
    </row>
    <row r="45" spans="1:10" x14ac:dyDescent="0.25">
      <c r="A45" s="1">
        <v>525</v>
      </c>
      <c r="B45" s="11"/>
      <c r="C45" s="1">
        <v>57437.2</v>
      </c>
      <c r="D45" s="1">
        <v>1.48</v>
      </c>
      <c r="E45" s="1">
        <v>28</v>
      </c>
      <c r="F45" s="11"/>
      <c r="G45" s="11"/>
      <c r="H45" s="11"/>
      <c r="I45" s="11"/>
      <c r="J45" s="11"/>
    </row>
    <row r="46" spans="1:10" x14ac:dyDescent="0.25">
      <c r="A46" s="1">
        <v>550</v>
      </c>
      <c r="B46" s="11">
        <f t="shared" ref="B46" si="73">(A46+A47)/2</f>
        <v>550</v>
      </c>
      <c r="C46" s="1">
        <v>57449.89</v>
      </c>
      <c r="D46" s="1">
        <v>-21.75</v>
      </c>
      <c r="E46" s="1">
        <v>29</v>
      </c>
      <c r="F46" s="11">
        <f t="shared" si="44"/>
        <v>57450.009999999995</v>
      </c>
      <c r="G46" s="11">
        <f t="shared" ref="G46" si="74">(D46+D47)/2</f>
        <v>-20.204999999999998</v>
      </c>
      <c r="H46" s="11">
        <f t="shared" ref="H46" si="75">(E46+E47)/2</f>
        <v>29</v>
      </c>
      <c r="I46" s="11">
        <f t="shared" ref="I46" si="76">H46*(-0.01289062)</f>
        <v>-0.37382798</v>
      </c>
      <c r="J46" s="11">
        <f>F46-I46</f>
        <v>57450.383827979997</v>
      </c>
    </row>
    <row r="47" spans="1:10" x14ac:dyDescent="0.25">
      <c r="A47" s="1">
        <v>550</v>
      </c>
      <c r="B47" s="11"/>
      <c r="C47" s="1">
        <v>57450.13</v>
      </c>
      <c r="D47" s="1">
        <v>-18.66</v>
      </c>
      <c r="E47" s="1">
        <v>29</v>
      </c>
      <c r="F47" s="11"/>
      <c r="G47" s="11"/>
      <c r="H47" s="11"/>
      <c r="I47" s="11"/>
      <c r="J47" s="11"/>
    </row>
    <row r="48" spans="1:10" x14ac:dyDescent="0.25">
      <c r="A48" s="1">
        <v>575</v>
      </c>
      <c r="B48" s="11">
        <f t="shared" ref="B48" si="77">(A48+A49)/2</f>
        <v>575</v>
      </c>
      <c r="C48" s="1">
        <v>57425.72</v>
      </c>
      <c r="D48" s="1">
        <v>0.23</v>
      </c>
      <c r="E48" s="1">
        <v>30</v>
      </c>
      <c r="F48" s="11">
        <f t="shared" si="44"/>
        <v>57426.975000000006</v>
      </c>
      <c r="G48" s="11">
        <f t="shared" ref="G48" si="78">(D48+D49)/2</f>
        <v>2.665</v>
      </c>
      <c r="H48" s="11">
        <f t="shared" ref="H48" si="79">(E48+E49)/2</f>
        <v>30</v>
      </c>
      <c r="I48" s="11">
        <f t="shared" ref="I48" si="80">H48*(-0.01289062)</f>
        <v>-0.38671860000000002</v>
      </c>
      <c r="J48" s="11">
        <f>F48-I48</f>
        <v>57427.361718600005</v>
      </c>
    </row>
    <row r="49" spans="1:10" x14ac:dyDescent="0.25">
      <c r="A49" s="1">
        <v>575</v>
      </c>
      <c r="B49" s="11"/>
      <c r="C49" s="1">
        <v>57428.23</v>
      </c>
      <c r="D49" s="1">
        <v>5.0999999999999996</v>
      </c>
      <c r="E49" s="1">
        <v>30</v>
      </c>
      <c r="F49" s="11"/>
      <c r="G49" s="11"/>
      <c r="H49" s="11"/>
      <c r="I49" s="11"/>
      <c r="J49" s="11"/>
    </row>
    <row r="50" spans="1:10" x14ac:dyDescent="0.25">
      <c r="A50" s="1">
        <v>600</v>
      </c>
      <c r="B50" s="11">
        <f t="shared" ref="B50" si="81">(A50+A51)/2</f>
        <v>600</v>
      </c>
      <c r="C50" s="1">
        <v>57458.89</v>
      </c>
      <c r="D50" s="1">
        <v>-8.9499999999999993</v>
      </c>
      <c r="E50" s="1">
        <v>31</v>
      </c>
      <c r="F50" s="11">
        <f t="shared" si="44"/>
        <v>57458.324999999997</v>
      </c>
      <c r="G50" s="11">
        <f t="shared" ref="G50" si="82">(D50+D51)/2</f>
        <v>-9</v>
      </c>
      <c r="H50" s="11">
        <f t="shared" ref="H50" si="83">(E50+E51)/2</f>
        <v>31</v>
      </c>
      <c r="I50" s="11">
        <f t="shared" ref="I50" si="84">H50*(-0.01289062)</f>
        <v>-0.39960921999999999</v>
      </c>
      <c r="J50" s="11">
        <f>F50-I50</f>
        <v>57458.72460922</v>
      </c>
    </row>
    <row r="51" spans="1:10" x14ac:dyDescent="0.25">
      <c r="A51" s="1">
        <v>600</v>
      </c>
      <c r="B51" s="11"/>
      <c r="C51" s="1">
        <v>57457.760000000002</v>
      </c>
      <c r="D51" s="1">
        <v>-9.0500000000000007</v>
      </c>
      <c r="E51" s="1">
        <v>31</v>
      </c>
      <c r="F51" s="11"/>
      <c r="G51" s="11"/>
      <c r="H51" s="11"/>
      <c r="I51" s="11"/>
      <c r="J51" s="11"/>
    </row>
    <row r="52" spans="1:10" x14ac:dyDescent="0.25">
      <c r="A52" s="1">
        <v>625</v>
      </c>
      <c r="B52" s="11">
        <f t="shared" ref="B52" si="85">(A52+A53)/2</f>
        <v>625</v>
      </c>
      <c r="C52" s="1">
        <v>57522.33</v>
      </c>
      <c r="D52" s="1">
        <v>24.43</v>
      </c>
      <c r="E52" s="1">
        <v>31</v>
      </c>
      <c r="F52" s="11">
        <f t="shared" si="44"/>
        <v>57525.11</v>
      </c>
      <c r="G52" s="11">
        <f t="shared" ref="G52" si="86">(D52+D53)/2</f>
        <v>29.38</v>
      </c>
      <c r="H52" s="11">
        <f t="shared" ref="H52" si="87">(E52+E53)/2</f>
        <v>31</v>
      </c>
      <c r="I52" s="11">
        <f t="shared" ref="I52" si="88">H52*(-0.01289062)</f>
        <v>-0.39960921999999999</v>
      </c>
      <c r="J52" s="11">
        <f>F52-I52</f>
        <v>57525.509609220004</v>
      </c>
    </row>
    <row r="53" spans="1:10" x14ac:dyDescent="0.25">
      <c r="A53" s="1">
        <v>625</v>
      </c>
      <c r="B53" s="11"/>
      <c r="C53" s="1">
        <v>57527.89</v>
      </c>
      <c r="D53" s="1">
        <v>34.33</v>
      </c>
      <c r="E53" s="1">
        <v>31</v>
      </c>
      <c r="F53" s="11"/>
      <c r="G53" s="11"/>
      <c r="H53" s="11"/>
      <c r="I53" s="11"/>
      <c r="J53" s="11"/>
    </row>
    <row r="54" spans="1:10" x14ac:dyDescent="0.25">
      <c r="A54" s="1">
        <v>650</v>
      </c>
      <c r="B54" s="11">
        <f t="shared" ref="B54" si="89">(A54+A55)/2</f>
        <v>650</v>
      </c>
      <c r="C54" s="1">
        <v>57422.31</v>
      </c>
      <c r="D54" s="1">
        <v>-12.61</v>
      </c>
      <c r="E54" s="1">
        <v>32</v>
      </c>
      <c r="F54" s="11">
        <f t="shared" si="44"/>
        <v>57423.009999999995</v>
      </c>
      <c r="G54" s="11">
        <f t="shared" ref="G54" si="90">(D54+D55)/2</f>
        <v>-12.335000000000001</v>
      </c>
      <c r="H54" s="11">
        <f t="shared" ref="H54" si="91">(E54+E55)/2</f>
        <v>32</v>
      </c>
      <c r="I54" s="11">
        <f t="shared" ref="I54" si="92">H54*(-0.01289062)</f>
        <v>-0.41249984000000001</v>
      </c>
      <c r="J54" s="11">
        <f>F54-I54</f>
        <v>57423.422499839995</v>
      </c>
    </row>
    <row r="55" spans="1:10" x14ac:dyDescent="0.25">
      <c r="A55" s="1">
        <v>650</v>
      </c>
      <c r="B55" s="11"/>
      <c r="C55" s="1">
        <v>57423.71</v>
      </c>
      <c r="D55" s="1">
        <v>-12.06</v>
      </c>
      <c r="E55" s="1">
        <v>32</v>
      </c>
      <c r="F55" s="11"/>
      <c r="G55" s="11"/>
      <c r="H55" s="11"/>
      <c r="I55" s="11"/>
      <c r="J55" s="11"/>
    </row>
    <row r="56" spans="1:10" x14ac:dyDescent="0.25">
      <c r="A56" s="1">
        <v>675</v>
      </c>
      <c r="B56" s="11">
        <f t="shared" ref="B56" si="93">(A56+A57)/2</f>
        <v>675</v>
      </c>
      <c r="C56" s="1">
        <v>57413.75</v>
      </c>
      <c r="D56" s="1">
        <v>-15.01</v>
      </c>
      <c r="E56" s="1">
        <v>33</v>
      </c>
      <c r="F56" s="11">
        <f t="shared" si="44"/>
        <v>57417.154999999999</v>
      </c>
      <c r="G56" s="11">
        <f t="shared" ref="G56" si="94">(D56+D57)/2</f>
        <v>-8.83</v>
      </c>
      <c r="H56" s="11">
        <f t="shared" ref="H56" si="95">(E56+E57)/2</f>
        <v>33</v>
      </c>
      <c r="I56" s="11">
        <f t="shared" ref="I56" si="96">H56*(-0.01289062)</f>
        <v>-0.42539046000000003</v>
      </c>
      <c r="J56" s="11">
        <f>F56-I56</f>
        <v>57417.580390459996</v>
      </c>
    </row>
    <row r="57" spans="1:10" x14ac:dyDescent="0.25">
      <c r="A57" s="1">
        <v>675</v>
      </c>
      <c r="B57" s="11"/>
      <c r="C57" s="1">
        <v>57420.56</v>
      </c>
      <c r="D57" s="1">
        <v>-2.65</v>
      </c>
      <c r="E57" s="1">
        <v>33</v>
      </c>
      <c r="F57" s="11"/>
      <c r="G57" s="11"/>
      <c r="H57" s="11"/>
      <c r="I57" s="11"/>
      <c r="J57" s="11"/>
    </row>
    <row r="58" spans="1:10" x14ac:dyDescent="0.25">
      <c r="A58" s="1">
        <v>700</v>
      </c>
      <c r="B58" s="11">
        <f t="shared" ref="B58" si="97">(A58+A59)/2</f>
        <v>700</v>
      </c>
      <c r="C58" s="1">
        <v>57410.19</v>
      </c>
      <c r="D58" s="1">
        <v>-15.2</v>
      </c>
      <c r="E58" s="1">
        <v>33</v>
      </c>
      <c r="F58" s="11">
        <f t="shared" si="44"/>
        <v>57409.380000000005</v>
      </c>
      <c r="G58" s="11">
        <f t="shared" ref="G58" si="98">(D58+D59)/2</f>
        <v>-15.815</v>
      </c>
      <c r="H58" s="11">
        <f t="shared" ref="H58" si="99">(E58+E59)/2</f>
        <v>33</v>
      </c>
      <c r="I58" s="11">
        <f t="shared" ref="I58" si="100">H58*(-0.01289062)</f>
        <v>-0.42539046000000003</v>
      </c>
      <c r="J58" s="11">
        <f>F58-I58</f>
        <v>57409.805390460002</v>
      </c>
    </row>
    <row r="59" spans="1:10" x14ac:dyDescent="0.25">
      <c r="A59" s="1">
        <v>700</v>
      </c>
      <c r="B59" s="11"/>
      <c r="C59" s="1">
        <v>57408.57</v>
      </c>
      <c r="D59" s="1">
        <v>-16.43</v>
      </c>
      <c r="E59" s="1">
        <v>33</v>
      </c>
      <c r="F59" s="11"/>
      <c r="G59" s="11"/>
      <c r="H59" s="11"/>
      <c r="I59" s="11"/>
      <c r="J59" s="11"/>
    </row>
    <row r="60" spans="1:10" x14ac:dyDescent="0.25">
      <c r="A60" s="1">
        <v>725</v>
      </c>
      <c r="B60" s="11">
        <f t="shared" ref="B60" si="101">(A60+A61)/2</f>
        <v>725</v>
      </c>
      <c r="C60" s="1">
        <v>57416.75</v>
      </c>
      <c r="D60" s="1">
        <v>-7.35</v>
      </c>
      <c r="E60" s="1">
        <v>34</v>
      </c>
      <c r="F60" s="11">
        <f t="shared" si="44"/>
        <v>57417.125</v>
      </c>
      <c r="G60" s="11">
        <f t="shared" ref="G60" si="102">(D60+D61)/2</f>
        <v>-6.35</v>
      </c>
      <c r="H60" s="11">
        <f t="shared" ref="H60:H122" si="103">(E60+E61)/2</f>
        <v>34</v>
      </c>
      <c r="I60" s="11">
        <f t="shared" ref="I60" si="104">H60*(-0.01289062)</f>
        <v>-0.43828107999999999</v>
      </c>
      <c r="J60" s="11">
        <f>F60-I60</f>
        <v>57417.563281080002</v>
      </c>
    </row>
    <row r="61" spans="1:10" x14ac:dyDescent="0.25">
      <c r="A61" s="1">
        <v>725</v>
      </c>
      <c r="B61" s="11"/>
      <c r="C61" s="1">
        <v>57417.5</v>
      </c>
      <c r="D61" s="1">
        <v>-5.35</v>
      </c>
      <c r="E61" s="1">
        <v>34</v>
      </c>
      <c r="F61" s="11"/>
      <c r="G61" s="11"/>
      <c r="H61" s="11"/>
      <c r="I61" s="11"/>
      <c r="J61" s="11"/>
    </row>
    <row r="62" spans="1:10" x14ac:dyDescent="0.25">
      <c r="A62" s="1">
        <v>750</v>
      </c>
      <c r="B62" s="11">
        <f t="shared" ref="B62" si="105">(A62+A63)/2</f>
        <v>750</v>
      </c>
      <c r="C62" s="1">
        <v>57388.959999999999</v>
      </c>
      <c r="D62" s="1">
        <v>-16.510000000000002</v>
      </c>
      <c r="E62" s="1">
        <v>35</v>
      </c>
      <c r="F62" s="11">
        <f t="shared" si="44"/>
        <v>57390.544999999998</v>
      </c>
      <c r="G62" s="11">
        <f t="shared" ref="G62" si="106">(D62+D63)/2</f>
        <v>-13.96</v>
      </c>
      <c r="H62" s="11">
        <f t="shared" si="103"/>
        <v>35</v>
      </c>
      <c r="I62" s="11">
        <f t="shared" ref="I62" si="107">H62*(-0.01289062)</f>
        <v>-0.45117170000000001</v>
      </c>
      <c r="J62" s="11">
        <f>F62-I62</f>
        <v>57390.996171699997</v>
      </c>
    </row>
    <row r="63" spans="1:10" x14ac:dyDescent="0.25">
      <c r="A63" s="1">
        <v>750</v>
      </c>
      <c r="B63" s="11"/>
      <c r="C63" s="1">
        <v>57392.13</v>
      </c>
      <c r="D63" s="1">
        <v>-11.41</v>
      </c>
      <c r="E63" s="1">
        <v>35</v>
      </c>
      <c r="F63" s="11"/>
      <c r="G63" s="11"/>
      <c r="H63" s="11"/>
      <c r="I63" s="11"/>
      <c r="J63" s="11"/>
    </row>
    <row r="64" spans="1:10" x14ac:dyDescent="0.25">
      <c r="A64" s="1">
        <v>775</v>
      </c>
      <c r="B64" s="11">
        <f t="shared" ref="B64" si="108">(A64+A65)/2</f>
        <v>775</v>
      </c>
      <c r="C64" s="1">
        <v>57387.69</v>
      </c>
      <c r="D64" s="1">
        <v>-10.46</v>
      </c>
      <c r="E64" s="1">
        <v>35</v>
      </c>
      <c r="F64" s="11">
        <f t="shared" si="44"/>
        <v>57388.01</v>
      </c>
      <c r="G64" s="11">
        <f t="shared" ref="G64" si="109">(D64+D65)/2</f>
        <v>-9.870000000000001</v>
      </c>
      <c r="H64" s="11">
        <f t="shared" si="103"/>
        <v>35</v>
      </c>
      <c r="I64" s="11">
        <f t="shared" ref="I64" si="110">H64*(-0.01289062)</f>
        <v>-0.45117170000000001</v>
      </c>
      <c r="J64" s="11">
        <f>F64-I64</f>
        <v>57388.461171700001</v>
      </c>
    </row>
    <row r="65" spans="1:10" x14ac:dyDescent="0.25">
      <c r="A65" s="1">
        <v>775</v>
      </c>
      <c r="B65" s="11"/>
      <c r="C65" s="1">
        <v>57388.33</v>
      </c>
      <c r="D65" s="1">
        <v>-9.2799999999999994</v>
      </c>
      <c r="E65" s="1">
        <v>35</v>
      </c>
      <c r="F65" s="11"/>
      <c r="G65" s="11"/>
      <c r="H65" s="11"/>
      <c r="I65" s="11"/>
      <c r="J65" s="11"/>
    </row>
    <row r="66" spans="1:10" x14ac:dyDescent="0.25">
      <c r="A66" s="1">
        <v>800</v>
      </c>
      <c r="B66" s="11">
        <f t="shared" ref="B66" si="111">(A66+A67)/2</f>
        <v>800</v>
      </c>
      <c r="C66" s="1">
        <v>57379.27</v>
      </c>
      <c r="D66" s="1">
        <v>-11.66</v>
      </c>
      <c r="E66" s="1">
        <v>36</v>
      </c>
      <c r="F66" s="11">
        <f t="shared" si="44"/>
        <v>57385.244999999995</v>
      </c>
      <c r="G66" s="11">
        <f t="shared" ref="G66" si="112">(D66+D67)/2</f>
        <v>-4.3250000000000002</v>
      </c>
      <c r="H66" s="11">
        <f t="shared" si="103"/>
        <v>36</v>
      </c>
      <c r="I66" s="11">
        <f t="shared" ref="I66" si="113">H66*(-0.01289062)</f>
        <v>-0.46406232000000003</v>
      </c>
      <c r="J66" s="11">
        <f>F66-I66</f>
        <v>57385.709062319998</v>
      </c>
    </row>
    <row r="67" spans="1:10" x14ac:dyDescent="0.25">
      <c r="A67" s="1">
        <v>800</v>
      </c>
      <c r="B67" s="11"/>
      <c r="C67" s="1">
        <v>57391.22</v>
      </c>
      <c r="D67" s="1">
        <v>3.01</v>
      </c>
      <c r="E67" s="1">
        <v>36</v>
      </c>
      <c r="F67" s="11"/>
      <c r="G67" s="11"/>
      <c r="H67" s="11"/>
      <c r="I67" s="11"/>
      <c r="J67" s="11"/>
    </row>
    <row r="68" spans="1:10" x14ac:dyDescent="0.25">
      <c r="A68" s="1">
        <v>825</v>
      </c>
      <c r="B68" s="11">
        <f t="shared" ref="B68" si="114">(A68+A69)/2</f>
        <v>825</v>
      </c>
      <c r="C68" s="1">
        <v>57377.440000000002</v>
      </c>
      <c r="D68" s="1">
        <v>-4.68</v>
      </c>
      <c r="E68" s="1">
        <v>36</v>
      </c>
      <c r="F68" s="11">
        <f t="shared" si="44"/>
        <v>57377.3</v>
      </c>
      <c r="G68" s="11">
        <f t="shared" ref="G68" si="115">(D68+D69)/2</f>
        <v>-4.5199999999999996</v>
      </c>
      <c r="H68" s="11">
        <f t="shared" si="103"/>
        <v>36</v>
      </c>
      <c r="I68" s="11">
        <f t="shared" ref="I68" si="116">H68*(-0.01289062)</f>
        <v>-0.46406232000000003</v>
      </c>
      <c r="J68" s="11">
        <f>F68-I68</f>
        <v>57377.764062320006</v>
      </c>
    </row>
    <row r="69" spans="1:10" x14ac:dyDescent="0.25">
      <c r="A69" s="1">
        <v>825</v>
      </c>
      <c r="B69" s="11"/>
      <c r="C69" s="1">
        <v>57377.16</v>
      </c>
      <c r="D69" s="1">
        <v>-4.3600000000000003</v>
      </c>
      <c r="E69" s="1">
        <v>36</v>
      </c>
      <c r="F69" s="11"/>
      <c r="G69" s="11"/>
      <c r="H69" s="11"/>
      <c r="I69" s="11"/>
      <c r="J69" s="11"/>
    </row>
    <row r="70" spans="1:10" x14ac:dyDescent="0.25">
      <c r="A70" s="1">
        <v>850</v>
      </c>
      <c r="B70" s="11">
        <f t="shared" ref="B70" si="117">(A70+A71)/2</f>
        <v>850</v>
      </c>
      <c r="C70" s="1">
        <v>57373.82</v>
      </c>
      <c r="D70" s="1">
        <v>-7.38</v>
      </c>
      <c r="E70" s="1">
        <v>37</v>
      </c>
      <c r="F70" s="11">
        <f t="shared" si="44"/>
        <v>57374.42</v>
      </c>
      <c r="G70" s="11">
        <f t="shared" ref="G70" si="118">(D70+D71)/2</f>
        <v>-4.6950000000000003</v>
      </c>
      <c r="H70" s="11">
        <f t="shared" si="103"/>
        <v>37</v>
      </c>
      <c r="I70" s="11">
        <f t="shared" ref="I70" si="119">H70*(-0.01289062)</f>
        <v>-0.47695293999999999</v>
      </c>
      <c r="J70" s="11">
        <f>F70-I70</f>
        <v>57374.896952939998</v>
      </c>
    </row>
    <row r="71" spans="1:10" x14ac:dyDescent="0.25">
      <c r="A71" s="1">
        <v>850</v>
      </c>
      <c r="B71" s="11"/>
      <c r="C71" s="1">
        <v>57375.02</v>
      </c>
      <c r="D71" s="1">
        <v>-2.0099999999999998</v>
      </c>
      <c r="E71" s="1">
        <v>37</v>
      </c>
      <c r="F71" s="11"/>
      <c r="G71" s="11"/>
      <c r="H71" s="11"/>
      <c r="I71" s="11"/>
      <c r="J71" s="11"/>
    </row>
    <row r="72" spans="1:10" x14ac:dyDescent="0.25">
      <c r="A72" s="1">
        <v>875</v>
      </c>
      <c r="B72" s="11">
        <f t="shared" ref="B72" si="120">(A72+A73)/2</f>
        <v>875</v>
      </c>
      <c r="C72" s="1">
        <v>57366.53</v>
      </c>
      <c r="D72" s="1">
        <v>3.28</v>
      </c>
      <c r="E72" s="1">
        <v>37</v>
      </c>
      <c r="F72" s="11">
        <f t="shared" si="44"/>
        <v>57366.729999999996</v>
      </c>
      <c r="G72" s="11">
        <f t="shared" ref="G72" si="121">(D72+D73)/2</f>
        <v>3.7149999999999999</v>
      </c>
      <c r="H72" s="11">
        <f t="shared" si="103"/>
        <v>37</v>
      </c>
      <c r="I72" s="11">
        <f t="shared" ref="I72" si="122">H72*(-0.01289062)</f>
        <v>-0.47695293999999999</v>
      </c>
      <c r="J72" s="11">
        <f>F72-I72</f>
        <v>57367.206952939996</v>
      </c>
    </row>
    <row r="73" spans="1:10" x14ac:dyDescent="0.25">
      <c r="A73" s="1">
        <v>875</v>
      </c>
      <c r="B73" s="11"/>
      <c r="C73" s="1">
        <v>57366.93</v>
      </c>
      <c r="D73" s="1">
        <v>4.1500000000000004</v>
      </c>
      <c r="E73" s="1">
        <v>37</v>
      </c>
      <c r="F73" s="11"/>
      <c r="G73" s="11"/>
      <c r="H73" s="11"/>
      <c r="I73" s="11"/>
      <c r="J73" s="11"/>
    </row>
    <row r="74" spans="1:10" x14ac:dyDescent="0.25">
      <c r="A74" s="1">
        <v>900</v>
      </c>
      <c r="B74" s="11">
        <f t="shared" ref="B74" si="123">(A74+A75)/2</f>
        <v>900</v>
      </c>
      <c r="C74" s="1">
        <v>57357.9</v>
      </c>
      <c r="D74" s="1">
        <v>-3.53</v>
      </c>
      <c r="E74" s="1">
        <v>38</v>
      </c>
      <c r="F74" s="11">
        <f t="shared" si="44"/>
        <v>57357.380000000005</v>
      </c>
      <c r="G74" s="11">
        <f t="shared" ref="G74" si="124">(D74+D75)/2</f>
        <v>-3.59</v>
      </c>
      <c r="H74" s="11">
        <f t="shared" si="103"/>
        <v>38</v>
      </c>
      <c r="I74" s="11">
        <f t="shared" ref="I74" si="125">H74*(-0.01289062)</f>
        <v>-0.48984356000000001</v>
      </c>
      <c r="J74" s="11">
        <f>F74-I74</f>
        <v>57357.869843560002</v>
      </c>
    </row>
    <row r="75" spans="1:10" x14ac:dyDescent="0.25">
      <c r="A75" s="1">
        <v>900</v>
      </c>
      <c r="B75" s="11"/>
      <c r="C75" s="1">
        <v>57356.86</v>
      </c>
      <c r="D75" s="1">
        <v>-3.65</v>
      </c>
      <c r="E75" s="1">
        <v>38</v>
      </c>
      <c r="F75" s="11"/>
      <c r="G75" s="11"/>
      <c r="H75" s="11"/>
      <c r="I75" s="11"/>
      <c r="J75" s="11"/>
    </row>
    <row r="76" spans="1:10" x14ac:dyDescent="0.25">
      <c r="A76" s="1">
        <v>925</v>
      </c>
      <c r="B76" s="11">
        <f t="shared" ref="B76" si="126">(A76+A77)/2</f>
        <v>925</v>
      </c>
      <c r="C76" s="1">
        <v>57364.38</v>
      </c>
      <c r="D76" s="1">
        <v>12.23</v>
      </c>
      <c r="E76" s="1">
        <v>39</v>
      </c>
      <c r="F76" s="11">
        <f t="shared" si="44"/>
        <v>57366.494999999995</v>
      </c>
      <c r="G76" s="11">
        <f t="shared" ref="G76" si="127">(D76+D77)/2</f>
        <v>14.82</v>
      </c>
      <c r="H76" s="11">
        <f t="shared" si="103"/>
        <v>39</v>
      </c>
      <c r="I76" s="11">
        <f t="shared" ref="I76" si="128">H76*(-0.01289062)</f>
        <v>-0.50273418000000003</v>
      </c>
      <c r="J76" s="11">
        <f>F76-I76</f>
        <v>57366.997734179997</v>
      </c>
    </row>
    <row r="77" spans="1:10" x14ac:dyDescent="0.25">
      <c r="A77" s="1">
        <v>925</v>
      </c>
      <c r="B77" s="11"/>
      <c r="C77" s="1">
        <v>57368.61</v>
      </c>
      <c r="D77" s="1">
        <v>17.41</v>
      </c>
      <c r="E77" s="1">
        <v>39</v>
      </c>
      <c r="F77" s="11"/>
      <c r="G77" s="11"/>
      <c r="H77" s="11"/>
      <c r="I77" s="11"/>
      <c r="J77" s="11"/>
    </row>
    <row r="78" spans="1:10" x14ac:dyDescent="0.25">
      <c r="A78" s="1">
        <v>950</v>
      </c>
      <c r="B78" s="11">
        <f t="shared" ref="B78" si="129">(A78+A79)/2</f>
        <v>950</v>
      </c>
      <c r="C78" s="1">
        <v>57327.78</v>
      </c>
      <c r="D78" s="1">
        <v>-20.76</v>
      </c>
      <c r="E78" s="1">
        <v>40</v>
      </c>
      <c r="F78" s="11">
        <f t="shared" si="44"/>
        <v>57331.35</v>
      </c>
      <c r="G78" s="11">
        <f t="shared" ref="G78" si="130">(D78+D79)/2</f>
        <v>-16.170000000000002</v>
      </c>
      <c r="H78" s="11">
        <f t="shared" si="103"/>
        <v>40</v>
      </c>
      <c r="I78" s="11">
        <f t="shared" ref="I78" si="131">H78*(-0.01289062)</f>
        <v>-0.51562479999999999</v>
      </c>
      <c r="J78" s="11">
        <f>F78-I78</f>
        <v>57331.865624799997</v>
      </c>
    </row>
    <row r="79" spans="1:10" x14ac:dyDescent="0.25">
      <c r="A79" s="1">
        <v>950</v>
      </c>
      <c r="B79" s="11"/>
      <c r="C79" s="1">
        <v>57334.92</v>
      </c>
      <c r="D79" s="1">
        <v>-11.58</v>
      </c>
      <c r="E79" s="1">
        <v>40</v>
      </c>
      <c r="F79" s="11"/>
      <c r="G79" s="11"/>
      <c r="H79" s="11"/>
      <c r="I79" s="11"/>
      <c r="J79" s="11"/>
    </row>
    <row r="80" spans="1:10" x14ac:dyDescent="0.25">
      <c r="A80" s="1">
        <v>975</v>
      </c>
      <c r="B80" s="11">
        <f t="shared" ref="B80" si="132">(A80+A81)/2</f>
        <v>975</v>
      </c>
      <c r="C80" s="1">
        <v>57381.1</v>
      </c>
      <c r="D80" s="1">
        <v>-5.21</v>
      </c>
      <c r="E80" s="1">
        <v>40</v>
      </c>
      <c r="F80" s="11">
        <f t="shared" si="44"/>
        <v>57384.544999999998</v>
      </c>
      <c r="G80" s="11">
        <f t="shared" ref="G80" si="133">(D80+D81)/2</f>
        <v>-1.28</v>
      </c>
      <c r="H80" s="11">
        <f t="shared" si="103"/>
        <v>40</v>
      </c>
      <c r="I80" s="11">
        <f t="shared" ref="I80" si="134">H80*(-0.01289062)</f>
        <v>-0.51562479999999999</v>
      </c>
      <c r="J80" s="11">
        <f>F80-I80</f>
        <v>57385.060624799997</v>
      </c>
    </row>
    <row r="81" spans="1:10" x14ac:dyDescent="0.25">
      <c r="A81" s="1">
        <v>975</v>
      </c>
      <c r="B81" s="11"/>
      <c r="C81" s="1">
        <v>57387.99</v>
      </c>
      <c r="D81" s="1">
        <v>2.65</v>
      </c>
      <c r="E81" s="1">
        <v>40</v>
      </c>
      <c r="F81" s="11"/>
      <c r="G81" s="11"/>
      <c r="H81" s="11"/>
      <c r="I81" s="11"/>
      <c r="J81" s="11"/>
    </row>
    <row r="82" spans="1:10" x14ac:dyDescent="0.25">
      <c r="A82" s="1">
        <v>1000</v>
      </c>
      <c r="B82" s="11">
        <f t="shared" ref="B82" si="135">(A82+A83)/2</f>
        <v>1000</v>
      </c>
      <c r="C82" s="1">
        <v>57335.96</v>
      </c>
      <c r="D82" s="1">
        <v>-10.36</v>
      </c>
      <c r="E82" s="1">
        <v>41</v>
      </c>
      <c r="F82" s="11">
        <f t="shared" si="44"/>
        <v>57338.614999999998</v>
      </c>
      <c r="G82" s="11">
        <f t="shared" ref="G82" si="136">(D82+D83)/2</f>
        <v>-6.5299999999999994</v>
      </c>
      <c r="H82" s="11">
        <f t="shared" si="103"/>
        <v>41</v>
      </c>
      <c r="I82" s="11">
        <f t="shared" ref="I82" si="137">H82*(-0.01289062)</f>
        <v>-0.52851541999999996</v>
      </c>
      <c r="J82" s="11">
        <f>F82-I82</f>
        <v>57339.143515420001</v>
      </c>
    </row>
    <row r="83" spans="1:10" x14ac:dyDescent="0.25">
      <c r="A83" s="1">
        <v>1000</v>
      </c>
      <c r="B83" s="11"/>
      <c r="C83" s="1">
        <v>57341.27</v>
      </c>
      <c r="D83" s="1">
        <v>-2.7</v>
      </c>
      <c r="E83" s="1">
        <v>41</v>
      </c>
      <c r="F83" s="11"/>
      <c r="G83" s="11"/>
      <c r="H83" s="11"/>
      <c r="I83" s="11"/>
      <c r="J83" s="11"/>
    </row>
    <row r="84" spans="1:10" x14ac:dyDescent="0.25">
      <c r="A84" s="1">
        <v>1025</v>
      </c>
      <c r="B84" s="11">
        <f t="shared" ref="B84" si="138">(A84+A85)/2</f>
        <v>1025</v>
      </c>
      <c r="C84" s="1">
        <v>57331.89</v>
      </c>
      <c r="D84" s="1">
        <v>-11.63</v>
      </c>
      <c r="E84" s="1">
        <v>41</v>
      </c>
      <c r="F84" s="11">
        <f t="shared" si="44"/>
        <v>57333.934999999998</v>
      </c>
      <c r="G84" s="11">
        <f t="shared" ref="G84" si="139">(D84+D85)/2</f>
        <v>-8.120000000000001</v>
      </c>
      <c r="H84" s="11">
        <f t="shared" si="103"/>
        <v>41</v>
      </c>
      <c r="I84" s="11">
        <f t="shared" ref="I84" si="140">H84*(-0.01289062)</f>
        <v>-0.52851541999999996</v>
      </c>
      <c r="J84" s="11">
        <f>F84-I84</f>
        <v>57334.46351542</v>
      </c>
    </row>
    <row r="85" spans="1:10" x14ac:dyDescent="0.25">
      <c r="A85" s="1">
        <v>1025</v>
      </c>
      <c r="B85" s="11"/>
      <c r="C85" s="1">
        <v>57335.98</v>
      </c>
      <c r="D85" s="1">
        <v>-4.6100000000000003</v>
      </c>
      <c r="E85" s="1">
        <v>41</v>
      </c>
      <c r="F85" s="11"/>
      <c r="G85" s="11"/>
      <c r="H85" s="11"/>
      <c r="I85" s="11"/>
      <c r="J85" s="11"/>
    </row>
    <row r="86" spans="1:10" x14ac:dyDescent="0.25">
      <c r="A86" s="1">
        <v>1050</v>
      </c>
      <c r="B86" s="11">
        <f t="shared" ref="B86" si="141">(A86+A87)/2</f>
        <v>1050</v>
      </c>
      <c r="C86" s="1">
        <v>57356.61</v>
      </c>
      <c r="D86" s="1">
        <v>-12.65</v>
      </c>
      <c r="E86" s="1">
        <v>42</v>
      </c>
      <c r="F86" s="11">
        <f t="shared" si="44"/>
        <v>57356.145000000004</v>
      </c>
      <c r="G86" s="11">
        <f t="shared" ref="G86" si="142">(D86+D87)/2</f>
        <v>-13.155000000000001</v>
      </c>
      <c r="H86" s="11">
        <f t="shared" si="103"/>
        <v>42</v>
      </c>
      <c r="I86" s="11">
        <f t="shared" ref="I86" si="143">H86*(-0.01289062)</f>
        <v>-0.54140604000000003</v>
      </c>
      <c r="J86" s="11">
        <f>F86-I86</f>
        <v>57356.686406040004</v>
      </c>
    </row>
    <row r="87" spans="1:10" x14ac:dyDescent="0.25">
      <c r="A87" s="1">
        <v>1050</v>
      </c>
      <c r="B87" s="11"/>
      <c r="C87" s="1">
        <v>57355.68</v>
      </c>
      <c r="D87" s="1">
        <v>-13.66</v>
      </c>
      <c r="E87" s="1">
        <v>42</v>
      </c>
      <c r="F87" s="11"/>
      <c r="G87" s="11"/>
      <c r="H87" s="11"/>
      <c r="I87" s="11"/>
      <c r="J87" s="11"/>
    </row>
    <row r="88" spans="1:10" x14ac:dyDescent="0.25">
      <c r="A88" s="1">
        <v>1075</v>
      </c>
      <c r="B88" s="11">
        <f t="shared" ref="B88" si="144">(A88+A89)/2</f>
        <v>1075</v>
      </c>
      <c r="C88" s="1">
        <v>57338.75</v>
      </c>
      <c r="D88" s="1">
        <v>-14.15</v>
      </c>
      <c r="E88" s="1">
        <v>42</v>
      </c>
      <c r="F88" s="11">
        <f t="shared" si="44"/>
        <v>57340.160000000003</v>
      </c>
      <c r="G88" s="11">
        <f t="shared" ref="G88" si="145">(D88+D89)/2</f>
        <v>-11.25</v>
      </c>
      <c r="H88" s="11">
        <f t="shared" si="103"/>
        <v>42</v>
      </c>
      <c r="I88" s="11">
        <f t="shared" ref="I88" si="146">H88*(-0.01289062)</f>
        <v>-0.54140604000000003</v>
      </c>
      <c r="J88" s="11">
        <f>F88-I88</f>
        <v>57340.701406040003</v>
      </c>
    </row>
    <row r="89" spans="1:10" x14ac:dyDescent="0.25">
      <c r="A89" s="1">
        <v>1075</v>
      </c>
      <c r="B89" s="11"/>
      <c r="C89" s="1">
        <v>57341.57</v>
      </c>
      <c r="D89" s="1">
        <v>-8.35</v>
      </c>
      <c r="E89" s="1">
        <v>42</v>
      </c>
      <c r="F89" s="11"/>
      <c r="G89" s="11"/>
      <c r="H89" s="11"/>
      <c r="I89" s="11"/>
      <c r="J89" s="11"/>
    </row>
    <row r="90" spans="1:10" x14ac:dyDescent="0.25">
      <c r="A90" s="1">
        <v>1100</v>
      </c>
      <c r="B90" s="11">
        <f t="shared" ref="B90" si="147">(A90+A91)/2</f>
        <v>1100</v>
      </c>
      <c r="C90" s="1">
        <v>57346.48</v>
      </c>
      <c r="D90" s="1">
        <v>-8.11</v>
      </c>
      <c r="E90" s="1">
        <v>43</v>
      </c>
      <c r="F90" s="11">
        <f t="shared" si="44"/>
        <v>57347.555</v>
      </c>
      <c r="G90" s="11">
        <f t="shared" ref="G90" si="148">(D90+D91)/2</f>
        <v>-5.72</v>
      </c>
      <c r="H90" s="11">
        <f t="shared" si="103"/>
        <v>43</v>
      </c>
      <c r="I90" s="11">
        <f t="shared" ref="I90" si="149">H90*(-0.01289062)</f>
        <v>-0.55429666</v>
      </c>
      <c r="J90" s="11">
        <f>F90-I90</f>
        <v>57348.109296659997</v>
      </c>
    </row>
    <row r="91" spans="1:10" x14ac:dyDescent="0.25">
      <c r="A91" s="1">
        <v>1100</v>
      </c>
      <c r="B91" s="11"/>
      <c r="C91" s="1">
        <v>57348.63</v>
      </c>
      <c r="D91" s="1">
        <v>-3.33</v>
      </c>
      <c r="E91" s="1">
        <v>43</v>
      </c>
      <c r="F91" s="11"/>
      <c r="G91" s="11"/>
      <c r="H91" s="11"/>
      <c r="I91" s="11"/>
      <c r="J91" s="11"/>
    </row>
    <row r="92" spans="1:10" x14ac:dyDescent="0.25">
      <c r="A92" s="1">
        <v>1125</v>
      </c>
      <c r="B92" s="11">
        <f t="shared" ref="B92" si="150">(A92+A93)/2</f>
        <v>1125</v>
      </c>
      <c r="C92" s="1">
        <v>57347.91</v>
      </c>
      <c r="D92" s="1">
        <v>-4.88</v>
      </c>
      <c r="E92" s="1">
        <v>43</v>
      </c>
      <c r="F92" s="11">
        <f t="shared" ref="F92:F154" si="151" xml:space="preserve"> (C92+C93)/2</f>
        <v>57350.495000000003</v>
      </c>
      <c r="G92" s="11">
        <f t="shared" ref="G92" si="152">(D92+D93)/2</f>
        <v>-1.66</v>
      </c>
      <c r="H92" s="11">
        <f t="shared" si="103"/>
        <v>43</v>
      </c>
      <c r="I92" s="11">
        <f t="shared" ref="I92" si="153">H92*(-0.01289062)</f>
        <v>-0.55429666</v>
      </c>
      <c r="J92" s="11">
        <f>F92-I92</f>
        <v>57351.04929666</v>
      </c>
    </row>
    <row r="93" spans="1:10" x14ac:dyDescent="0.25">
      <c r="A93" s="1">
        <v>1125</v>
      </c>
      <c r="B93" s="11"/>
      <c r="C93" s="1">
        <v>57353.08</v>
      </c>
      <c r="D93" s="1">
        <v>1.56</v>
      </c>
      <c r="E93" s="1">
        <v>43</v>
      </c>
      <c r="F93" s="11"/>
      <c r="G93" s="11"/>
      <c r="H93" s="11"/>
      <c r="I93" s="11"/>
      <c r="J93" s="11"/>
    </row>
    <row r="94" spans="1:10" x14ac:dyDescent="0.25">
      <c r="A94" s="1">
        <v>1150</v>
      </c>
      <c r="B94" s="11">
        <f t="shared" ref="B94" si="154">(A94+A95)/2</f>
        <v>1150</v>
      </c>
      <c r="C94" s="1">
        <v>57350.49</v>
      </c>
      <c r="D94" s="1">
        <v>-7.35</v>
      </c>
      <c r="E94" s="1">
        <v>44</v>
      </c>
      <c r="F94" s="11">
        <f t="shared" si="151"/>
        <v>57352.19</v>
      </c>
      <c r="G94" s="11">
        <f t="shared" ref="G94" si="155">(D94+D95)/2</f>
        <v>-5.2249999999999996</v>
      </c>
      <c r="H94" s="11">
        <f t="shared" si="103"/>
        <v>44</v>
      </c>
      <c r="I94" s="11">
        <f t="shared" ref="I94" si="156">H94*(-0.01289062)</f>
        <v>-0.56718727999999996</v>
      </c>
      <c r="J94" s="11">
        <f>F94-I94</f>
        <v>57352.757187280004</v>
      </c>
    </row>
    <row r="95" spans="1:10" x14ac:dyDescent="0.25">
      <c r="A95" s="1">
        <v>1150</v>
      </c>
      <c r="B95" s="11"/>
      <c r="C95" s="1">
        <v>57353.89</v>
      </c>
      <c r="D95" s="1">
        <v>-3.1</v>
      </c>
      <c r="E95" s="1">
        <v>44</v>
      </c>
      <c r="F95" s="11"/>
      <c r="G95" s="11"/>
      <c r="H95" s="11"/>
      <c r="I95" s="11"/>
      <c r="J95" s="11"/>
    </row>
    <row r="96" spans="1:10" x14ac:dyDescent="0.25">
      <c r="A96" s="1">
        <v>1175</v>
      </c>
      <c r="B96" s="11">
        <f t="shared" ref="B96" si="157">(A96+A97)/2</f>
        <v>1175</v>
      </c>
      <c r="C96" s="1">
        <v>57352.27</v>
      </c>
      <c r="D96" s="1">
        <v>1.81</v>
      </c>
      <c r="E96" s="1">
        <v>44</v>
      </c>
      <c r="F96" s="11">
        <f t="shared" si="151"/>
        <v>57357.964999999997</v>
      </c>
      <c r="G96" s="11">
        <f t="shared" ref="G96" si="158">(D96+D97)/2</f>
        <v>9.76</v>
      </c>
      <c r="H96" s="11">
        <f t="shared" si="103"/>
        <v>44</v>
      </c>
      <c r="I96" s="11">
        <f t="shared" ref="I96" si="159">H96*(-0.01289062)</f>
        <v>-0.56718727999999996</v>
      </c>
      <c r="J96" s="11">
        <f>F96-I96</f>
        <v>57358.532187279998</v>
      </c>
    </row>
    <row r="97" spans="1:10" x14ac:dyDescent="0.25">
      <c r="A97" s="1">
        <v>1175</v>
      </c>
      <c r="B97" s="11"/>
      <c r="C97" s="1">
        <v>57363.66</v>
      </c>
      <c r="D97" s="1">
        <v>17.71</v>
      </c>
      <c r="E97" s="1">
        <v>44</v>
      </c>
      <c r="F97" s="11"/>
      <c r="G97" s="11"/>
      <c r="H97" s="11"/>
      <c r="I97" s="11"/>
      <c r="J97" s="11"/>
    </row>
    <row r="98" spans="1:10" x14ac:dyDescent="0.25">
      <c r="A98" s="1">
        <v>1200</v>
      </c>
      <c r="B98" s="11">
        <f t="shared" ref="B98" si="160">(A98+A99)/2</f>
        <v>1200</v>
      </c>
      <c r="C98" s="1">
        <v>57339.74</v>
      </c>
      <c r="D98" s="1">
        <v>-14.05</v>
      </c>
      <c r="E98" s="1">
        <v>45</v>
      </c>
      <c r="F98" s="11">
        <f t="shared" si="151"/>
        <v>57340.19</v>
      </c>
      <c r="G98" s="11">
        <f t="shared" ref="G98" si="161">(D98+D99)/2</f>
        <v>-13.64</v>
      </c>
      <c r="H98" s="11">
        <f t="shared" si="103"/>
        <v>45</v>
      </c>
      <c r="I98" s="11">
        <f t="shared" ref="I98" si="162">H98*(-0.01289062)</f>
        <v>-0.58007790000000004</v>
      </c>
      <c r="J98" s="11">
        <f>F98-I98</f>
        <v>57340.770077900001</v>
      </c>
    </row>
    <row r="99" spans="1:10" x14ac:dyDescent="0.25">
      <c r="A99" s="1">
        <v>1200</v>
      </c>
      <c r="B99" s="11"/>
      <c r="C99" s="1">
        <v>57340.639999999999</v>
      </c>
      <c r="D99" s="1">
        <v>-13.23</v>
      </c>
      <c r="E99" s="1">
        <v>45</v>
      </c>
      <c r="F99" s="11"/>
      <c r="G99" s="11"/>
      <c r="H99" s="11"/>
      <c r="I99" s="11"/>
      <c r="J99" s="11"/>
    </row>
    <row r="100" spans="1:10" x14ac:dyDescent="0.25">
      <c r="A100" s="1">
        <v>1225</v>
      </c>
      <c r="B100" s="11">
        <f t="shared" ref="B100" si="163">(A100+A101)/2</f>
        <v>1225</v>
      </c>
      <c r="C100" s="1">
        <v>57333.24</v>
      </c>
      <c r="D100" s="1">
        <v>-13.06</v>
      </c>
      <c r="E100" s="1">
        <v>46</v>
      </c>
      <c r="F100" s="11">
        <f t="shared" si="151"/>
        <v>57334.119999999995</v>
      </c>
      <c r="G100" s="11">
        <f t="shared" ref="G100" si="164">(D100+D101)/2</f>
        <v>-12.135000000000002</v>
      </c>
      <c r="H100" s="11">
        <f t="shared" si="103"/>
        <v>46</v>
      </c>
      <c r="I100" s="11">
        <f t="shared" ref="I100" si="165">H100*(-0.01289062)</f>
        <v>-0.59296852</v>
      </c>
      <c r="J100" s="11">
        <f>F100-I100</f>
        <v>57334.712968519998</v>
      </c>
    </row>
    <row r="101" spans="1:10" x14ac:dyDescent="0.25">
      <c r="A101" s="1">
        <v>1225</v>
      </c>
      <c r="B101" s="11"/>
      <c r="C101" s="1">
        <v>57335</v>
      </c>
      <c r="D101" s="1">
        <v>-11.21</v>
      </c>
      <c r="E101" s="1">
        <v>46</v>
      </c>
      <c r="F101" s="11"/>
      <c r="G101" s="11"/>
      <c r="H101" s="11"/>
      <c r="I101" s="11"/>
      <c r="J101" s="11"/>
    </row>
    <row r="102" spans="1:10" x14ac:dyDescent="0.25">
      <c r="A102" s="1">
        <v>1250</v>
      </c>
      <c r="B102" s="11">
        <f t="shared" ref="B102" si="166">(A102+A103)/2</f>
        <v>1250</v>
      </c>
      <c r="C102" s="1">
        <v>57337.3</v>
      </c>
      <c r="D102" s="1">
        <v>-10</v>
      </c>
      <c r="E102" s="1">
        <v>46</v>
      </c>
      <c r="F102" s="11">
        <f t="shared" si="151"/>
        <v>57337.335000000006</v>
      </c>
      <c r="G102" s="11">
        <f t="shared" ref="G102" si="167">(D102+D103)/2</f>
        <v>-9.6900000000000013</v>
      </c>
      <c r="H102" s="11">
        <f t="shared" si="103"/>
        <v>46</v>
      </c>
      <c r="I102" s="11">
        <f t="shared" ref="I102" si="168">H102*(-0.01289062)</f>
        <v>-0.59296852</v>
      </c>
      <c r="J102" s="11">
        <f>F102-I102</f>
        <v>57337.927968520009</v>
      </c>
    </row>
    <row r="103" spans="1:10" x14ac:dyDescent="0.25">
      <c r="A103" s="1">
        <v>1250</v>
      </c>
      <c r="B103" s="11"/>
      <c r="C103" s="1">
        <v>57337.37</v>
      </c>
      <c r="D103" s="1">
        <v>-9.3800000000000008</v>
      </c>
      <c r="E103" s="1">
        <v>46</v>
      </c>
      <c r="F103" s="11"/>
      <c r="G103" s="11"/>
      <c r="H103" s="11"/>
      <c r="I103" s="11"/>
      <c r="J103" s="11"/>
    </row>
    <row r="104" spans="1:10" x14ac:dyDescent="0.25">
      <c r="A104" s="1">
        <v>1275</v>
      </c>
      <c r="B104" s="11">
        <f t="shared" ref="B104" si="169">(A104+A105)/2</f>
        <v>1275</v>
      </c>
      <c r="C104" s="1">
        <v>57328.88</v>
      </c>
      <c r="D104" s="1">
        <v>-13.23</v>
      </c>
      <c r="E104" s="1">
        <v>47</v>
      </c>
      <c r="F104" s="11">
        <f t="shared" si="151"/>
        <v>57328.369999999995</v>
      </c>
      <c r="G104" s="11">
        <f t="shared" ref="G104" si="170">(D104+D105)/2</f>
        <v>-13.74</v>
      </c>
      <c r="H104" s="11">
        <f t="shared" si="103"/>
        <v>47</v>
      </c>
      <c r="I104" s="11">
        <f t="shared" ref="I104" si="171">H104*(-0.01289062)</f>
        <v>-0.60585913999999996</v>
      </c>
      <c r="J104" s="11">
        <f>F104-I104</f>
        <v>57328.975859139995</v>
      </c>
    </row>
    <row r="105" spans="1:10" x14ac:dyDescent="0.25">
      <c r="A105" s="1">
        <v>1275</v>
      </c>
      <c r="B105" s="11"/>
      <c r="C105" s="1">
        <v>57327.86</v>
      </c>
      <c r="D105" s="1">
        <v>-14.25</v>
      </c>
      <c r="E105" s="1">
        <v>47</v>
      </c>
      <c r="F105" s="11"/>
      <c r="G105" s="11"/>
      <c r="H105" s="11"/>
      <c r="I105" s="11"/>
      <c r="J105" s="11"/>
    </row>
    <row r="106" spans="1:10" x14ac:dyDescent="0.25">
      <c r="A106" s="1">
        <v>1300</v>
      </c>
      <c r="B106" s="11">
        <f t="shared" ref="B106" si="172">(A106+A107)/2</f>
        <v>1300</v>
      </c>
      <c r="C106" s="1">
        <v>57376.32</v>
      </c>
      <c r="D106" s="1">
        <v>36.729999999999997</v>
      </c>
      <c r="E106" s="1">
        <v>58</v>
      </c>
      <c r="F106" s="11">
        <f t="shared" si="151"/>
        <v>57376.34</v>
      </c>
      <c r="G106" s="11">
        <f t="shared" ref="G106" si="173">(D106+D107)/2</f>
        <v>36.92</v>
      </c>
      <c r="H106" s="11">
        <f t="shared" si="103"/>
        <v>58</v>
      </c>
      <c r="I106" s="11">
        <f t="shared" ref="I106" si="174">H106*(-0.01289062)</f>
        <v>-0.74765596000000001</v>
      </c>
      <c r="J106" s="11">
        <f>F106-I106</f>
        <v>57377.08765596</v>
      </c>
    </row>
    <row r="107" spans="1:10" x14ac:dyDescent="0.25">
      <c r="A107" s="1">
        <v>1300</v>
      </c>
      <c r="B107" s="11"/>
      <c r="C107" s="1">
        <v>57376.36</v>
      </c>
      <c r="D107" s="1">
        <v>37.11</v>
      </c>
      <c r="E107" s="1">
        <v>58</v>
      </c>
      <c r="F107" s="11"/>
      <c r="G107" s="11"/>
      <c r="H107" s="11"/>
      <c r="I107" s="11"/>
      <c r="J107" s="11"/>
    </row>
    <row r="108" spans="1:10" x14ac:dyDescent="0.25">
      <c r="A108" s="1">
        <v>1325</v>
      </c>
      <c r="B108" s="11">
        <f t="shared" ref="B108" si="175">(A108+A109)/2</f>
        <v>1325</v>
      </c>
      <c r="C108" s="1">
        <v>57260.44</v>
      </c>
      <c r="D108" s="1">
        <v>-2.73</v>
      </c>
      <c r="E108" s="1">
        <v>69</v>
      </c>
      <c r="F108" s="11">
        <f t="shared" si="151"/>
        <v>57260.81</v>
      </c>
      <c r="G108" s="11">
        <f t="shared" ref="G108" si="176">(D108+D109)/2</f>
        <v>-2.5649999999999999</v>
      </c>
      <c r="H108" s="11">
        <f t="shared" si="103"/>
        <v>69</v>
      </c>
      <c r="I108" s="11">
        <f t="shared" ref="I108" si="177">H108*(-0.01289062)</f>
        <v>-0.88945278000000005</v>
      </c>
      <c r="J108" s="11">
        <f>F108-I108</f>
        <v>57261.699452779998</v>
      </c>
    </row>
    <row r="109" spans="1:10" x14ac:dyDescent="0.25">
      <c r="A109" s="1">
        <v>1325</v>
      </c>
      <c r="B109" s="11"/>
      <c r="C109" s="1">
        <v>57261.18</v>
      </c>
      <c r="D109" s="1">
        <v>-2.4</v>
      </c>
      <c r="E109" s="1">
        <v>69</v>
      </c>
      <c r="F109" s="11"/>
      <c r="G109" s="11"/>
      <c r="H109" s="11"/>
      <c r="I109" s="11"/>
      <c r="J109" s="11"/>
    </row>
    <row r="110" spans="1:10" x14ac:dyDescent="0.25">
      <c r="A110" s="1">
        <v>1350</v>
      </c>
      <c r="B110" s="11">
        <f t="shared" ref="B110" si="178">(A110+A111)/2</f>
        <v>1350</v>
      </c>
      <c r="C110" s="1">
        <v>57304.02</v>
      </c>
      <c r="D110" s="1">
        <v>-23.03</v>
      </c>
      <c r="E110" s="1">
        <v>10</v>
      </c>
      <c r="F110" s="11">
        <f t="shared" si="151"/>
        <v>57302.84</v>
      </c>
      <c r="G110" s="11">
        <f t="shared" ref="G110" si="179">(D110+D111)/2</f>
        <v>-24.255000000000003</v>
      </c>
      <c r="H110" s="11">
        <f>10</f>
        <v>10</v>
      </c>
      <c r="I110" s="11">
        <f>0.320491803*H110</f>
        <v>3.20491803</v>
      </c>
      <c r="J110" s="11">
        <f>F110-I110</f>
        <v>57299.635081969995</v>
      </c>
    </row>
    <row r="111" spans="1:10" x14ac:dyDescent="0.25">
      <c r="A111" s="1">
        <v>1350</v>
      </c>
      <c r="B111" s="11"/>
      <c r="C111" s="1">
        <v>57301.66</v>
      </c>
      <c r="D111" s="1">
        <v>-25.48</v>
      </c>
      <c r="E111" s="1">
        <v>10</v>
      </c>
      <c r="F111" s="11"/>
      <c r="G111" s="11"/>
      <c r="H111" s="11"/>
      <c r="I111" s="11"/>
      <c r="J111" s="11"/>
    </row>
    <row r="112" spans="1:10" x14ac:dyDescent="0.25">
      <c r="A112" s="1">
        <v>1375</v>
      </c>
      <c r="B112" s="11">
        <f t="shared" ref="B112" si="180">(A112+A113)/2</f>
        <v>1375</v>
      </c>
      <c r="C112" s="1">
        <v>57305.77</v>
      </c>
      <c r="D112" s="1">
        <v>-9.4600000000000009</v>
      </c>
      <c r="E112" s="1">
        <v>10</v>
      </c>
      <c r="F112" s="11">
        <f t="shared" si="151"/>
        <v>57306.2</v>
      </c>
      <c r="G112" s="11">
        <f t="shared" ref="G112" si="181">(D112+D113)/2</f>
        <v>-10.285</v>
      </c>
      <c r="H112" s="11">
        <v>10</v>
      </c>
      <c r="I112" s="11">
        <f t="shared" ref="I112" si="182">0.320491803*H112</f>
        <v>3.20491803</v>
      </c>
      <c r="J112" s="11">
        <f>F112-I112</f>
        <v>57302.995081969995</v>
      </c>
    </row>
    <row r="113" spans="1:10" x14ac:dyDescent="0.25">
      <c r="A113" s="1">
        <v>1375</v>
      </c>
      <c r="B113" s="11"/>
      <c r="C113" s="1">
        <v>57306.63</v>
      </c>
      <c r="D113" s="1">
        <v>-11.11</v>
      </c>
      <c r="E113" s="1">
        <v>10</v>
      </c>
      <c r="F113" s="11"/>
      <c r="G113" s="11"/>
      <c r="H113" s="11"/>
      <c r="I113" s="11"/>
      <c r="J113" s="11"/>
    </row>
    <row r="114" spans="1:10" x14ac:dyDescent="0.25">
      <c r="A114" s="1">
        <v>1400</v>
      </c>
      <c r="B114" s="11">
        <f t="shared" ref="B114" si="183">(A114+A115)/2</f>
        <v>1400</v>
      </c>
      <c r="C114" s="1">
        <v>57300.57</v>
      </c>
      <c r="D114" s="1">
        <v>-7.98</v>
      </c>
      <c r="E114" s="1">
        <v>11</v>
      </c>
      <c r="F114" s="11">
        <f t="shared" si="151"/>
        <v>57300.59</v>
      </c>
      <c r="G114" s="11">
        <f t="shared" ref="G114" si="184">(D114+D115)/2</f>
        <v>-8.43</v>
      </c>
      <c r="H114" s="11">
        <f t="shared" si="103"/>
        <v>11</v>
      </c>
      <c r="I114" s="11">
        <f t="shared" ref="I114" si="185">0.320491803*H114</f>
        <v>3.5254098330000003</v>
      </c>
      <c r="J114" s="11">
        <f>F114-I114</f>
        <v>57297.064590167</v>
      </c>
    </row>
    <row r="115" spans="1:10" x14ac:dyDescent="0.25">
      <c r="A115" s="1">
        <v>1400</v>
      </c>
      <c r="B115" s="11"/>
      <c r="C115" s="1">
        <v>57300.61</v>
      </c>
      <c r="D115" s="1">
        <v>-8.8800000000000008</v>
      </c>
      <c r="E115" s="1">
        <v>11</v>
      </c>
      <c r="F115" s="11"/>
      <c r="G115" s="11"/>
      <c r="H115" s="11"/>
      <c r="I115" s="11"/>
      <c r="J115" s="11"/>
    </row>
    <row r="116" spans="1:10" x14ac:dyDescent="0.25">
      <c r="A116" s="1">
        <v>1425</v>
      </c>
      <c r="B116" s="11">
        <f t="shared" ref="B116" si="186">(A116+A117)/2</f>
        <v>1425</v>
      </c>
      <c r="C116" s="1">
        <v>57289.21</v>
      </c>
      <c r="D116" s="1">
        <v>-3.13</v>
      </c>
      <c r="E116" s="1">
        <v>12</v>
      </c>
      <c r="F116" s="11">
        <f t="shared" si="151"/>
        <v>57289.649999999994</v>
      </c>
      <c r="G116" s="11">
        <f t="shared" ref="G116" si="187">(D116+D117)/2</f>
        <v>-2.3199999999999998</v>
      </c>
      <c r="H116" s="11">
        <f t="shared" si="103"/>
        <v>12</v>
      </c>
      <c r="I116" s="11">
        <f t="shared" ref="I116" si="188">0.320491803*H116</f>
        <v>3.8459016360000002</v>
      </c>
      <c r="J116" s="11">
        <f>F116-I116</f>
        <v>57285.804098363995</v>
      </c>
    </row>
    <row r="117" spans="1:10" x14ac:dyDescent="0.25">
      <c r="A117" s="1">
        <v>1425</v>
      </c>
      <c r="B117" s="11"/>
      <c r="C117" s="1">
        <v>57290.09</v>
      </c>
      <c r="D117" s="1">
        <v>-1.51</v>
      </c>
      <c r="E117" s="1">
        <v>12</v>
      </c>
      <c r="F117" s="11"/>
      <c r="G117" s="11"/>
      <c r="H117" s="11"/>
      <c r="I117" s="11"/>
      <c r="J117" s="11"/>
    </row>
    <row r="118" spans="1:10" x14ac:dyDescent="0.25">
      <c r="A118" s="1">
        <v>1450</v>
      </c>
      <c r="B118" s="11">
        <f t="shared" ref="B118" si="189">(A118+A119)/2</f>
        <v>1450</v>
      </c>
      <c r="C118" s="1">
        <v>57278.31</v>
      </c>
      <c r="D118" s="1">
        <v>-6.26</v>
      </c>
      <c r="E118" s="1">
        <v>12</v>
      </c>
      <c r="F118" s="11">
        <f t="shared" si="151"/>
        <v>57281.334999999999</v>
      </c>
      <c r="G118" s="11">
        <f t="shared" ref="G118" si="190">(D118+D119)/2</f>
        <v>-3.6799999999999997</v>
      </c>
      <c r="H118" s="11">
        <f t="shared" si="103"/>
        <v>12</v>
      </c>
      <c r="I118" s="11">
        <f t="shared" ref="I118" si="191">0.320491803*H118</f>
        <v>3.8459016360000002</v>
      </c>
      <c r="J118" s="11">
        <f>F118-I118</f>
        <v>57277.489098364</v>
      </c>
    </row>
    <row r="119" spans="1:10" x14ac:dyDescent="0.25">
      <c r="A119" s="1">
        <v>1450</v>
      </c>
      <c r="B119" s="11"/>
      <c r="C119" s="1">
        <v>57284.36</v>
      </c>
      <c r="D119" s="1">
        <v>-1.1000000000000001</v>
      </c>
      <c r="E119" s="1">
        <v>12</v>
      </c>
      <c r="F119" s="11"/>
      <c r="G119" s="11"/>
      <c r="H119" s="11"/>
      <c r="I119" s="11"/>
      <c r="J119" s="11"/>
    </row>
    <row r="120" spans="1:10" x14ac:dyDescent="0.25">
      <c r="A120" s="1">
        <v>1475</v>
      </c>
      <c r="B120" s="11">
        <f t="shared" ref="B120" si="192">(A120+A121)/2</f>
        <v>1475</v>
      </c>
      <c r="C120" s="1">
        <v>57258.96</v>
      </c>
      <c r="D120" s="1">
        <v>-6.18</v>
      </c>
      <c r="E120" s="1">
        <v>13</v>
      </c>
      <c r="F120" s="11">
        <f t="shared" si="151"/>
        <v>57271.354999999996</v>
      </c>
      <c r="G120" s="11">
        <f t="shared" ref="G120" si="193">(D120+D121)/2</f>
        <v>7.7249999999999996</v>
      </c>
      <c r="H120" s="11">
        <f t="shared" si="103"/>
        <v>13</v>
      </c>
      <c r="I120" s="11">
        <f t="shared" ref="I120" si="194">0.320491803*H120</f>
        <v>4.1663934390000001</v>
      </c>
      <c r="J120" s="11">
        <f>F120-I120</f>
        <v>57267.188606560994</v>
      </c>
    </row>
    <row r="121" spans="1:10" x14ac:dyDescent="0.25">
      <c r="A121" s="1">
        <v>1475</v>
      </c>
      <c r="B121" s="11"/>
      <c r="C121" s="1">
        <v>57283.75</v>
      </c>
      <c r="D121" s="1">
        <v>21.63</v>
      </c>
      <c r="E121" s="1">
        <v>13</v>
      </c>
      <c r="F121" s="11"/>
      <c r="G121" s="11"/>
      <c r="H121" s="11"/>
      <c r="I121" s="11"/>
      <c r="J121" s="11"/>
    </row>
    <row r="122" spans="1:10" x14ac:dyDescent="0.25">
      <c r="A122" s="1">
        <v>1500</v>
      </c>
      <c r="B122" s="11">
        <f t="shared" ref="B122" si="195">(A122+A123)/2</f>
        <v>1500</v>
      </c>
      <c r="C122" s="1">
        <v>57258.82</v>
      </c>
      <c r="D122" s="1">
        <v>-12.46</v>
      </c>
      <c r="E122" s="1">
        <v>13</v>
      </c>
      <c r="F122" s="11">
        <f t="shared" si="151"/>
        <v>57259.555</v>
      </c>
      <c r="G122" s="11">
        <f t="shared" ref="G122" si="196">(D122+D123)/2</f>
        <v>-11.02</v>
      </c>
      <c r="H122" s="11">
        <f t="shared" si="103"/>
        <v>13</v>
      </c>
      <c r="I122" s="11">
        <f t="shared" ref="I122" si="197">0.320491803*H122</f>
        <v>4.1663934390000001</v>
      </c>
      <c r="J122" s="11">
        <f>F122-I122</f>
        <v>57255.388606560999</v>
      </c>
    </row>
    <row r="123" spans="1:10" x14ac:dyDescent="0.25">
      <c r="A123" s="1">
        <v>1500</v>
      </c>
      <c r="B123" s="11"/>
      <c r="C123" s="1">
        <v>57260.29</v>
      </c>
      <c r="D123" s="1">
        <v>-9.58</v>
      </c>
      <c r="E123" s="1">
        <v>13</v>
      </c>
      <c r="F123" s="11"/>
      <c r="G123" s="11"/>
      <c r="H123" s="11"/>
      <c r="I123" s="11"/>
      <c r="J123" s="11"/>
    </row>
    <row r="124" spans="1:10" x14ac:dyDescent="0.25">
      <c r="A124" s="1">
        <v>1525</v>
      </c>
      <c r="B124" s="11">
        <f t="shared" ref="B124" si="198">(A124+A125)/2</f>
        <v>1525</v>
      </c>
      <c r="C124" s="1">
        <v>57254.81</v>
      </c>
      <c r="D124" s="1">
        <v>-9.3800000000000008</v>
      </c>
      <c r="E124" s="1">
        <v>14</v>
      </c>
      <c r="F124" s="11">
        <f t="shared" si="151"/>
        <v>57257.154999999999</v>
      </c>
      <c r="G124" s="11">
        <f t="shared" ref="G124:H154" si="199">(D124+D125)/2</f>
        <v>-6.1800000000000006</v>
      </c>
      <c r="H124" s="11">
        <f t="shared" si="199"/>
        <v>14</v>
      </c>
      <c r="I124" s="11">
        <f t="shared" ref="I124" si="200">0.320491803*H124</f>
        <v>4.4868852420000005</v>
      </c>
      <c r="J124" s="11">
        <f>F124-I124</f>
        <v>57252.668114758002</v>
      </c>
    </row>
    <row r="125" spans="1:10" x14ac:dyDescent="0.25">
      <c r="A125" s="1">
        <v>1525</v>
      </c>
      <c r="B125" s="11"/>
      <c r="C125" s="1">
        <v>57259.5</v>
      </c>
      <c r="D125" s="1">
        <v>-2.98</v>
      </c>
      <c r="E125" s="1">
        <v>14</v>
      </c>
      <c r="F125" s="11"/>
      <c r="G125" s="11"/>
      <c r="H125" s="11"/>
      <c r="I125" s="11"/>
      <c r="J125" s="11"/>
    </row>
    <row r="126" spans="1:10" x14ac:dyDescent="0.25">
      <c r="A126" s="1">
        <v>1550</v>
      </c>
      <c r="B126" s="11">
        <f t="shared" ref="B126" si="201">(A126+A127)/2</f>
        <v>1550</v>
      </c>
      <c r="C126" s="1">
        <v>57254.12</v>
      </c>
      <c r="D126" s="1">
        <v>-7.16</v>
      </c>
      <c r="E126" s="1">
        <v>15</v>
      </c>
      <c r="F126" s="11">
        <f t="shared" si="151"/>
        <v>57257.09</v>
      </c>
      <c r="G126" s="11">
        <f t="shared" ref="G126" si="202">(D126+D127)/2</f>
        <v>-3.0150000000000001</v>
      </c>
      <c r="H126" s="11">
        <f t="shared" si="199"/>
        <v>15</v>
      </c>
      <c r="I126" s="11">
        <f t="shared" ref="I126" si="203">0.320491803*H126</f>
        <v>4.807377045</v>
      </c>
      <c r="J126" s="11">
        <f>F126-I126</f>
        <v>57252.282622954997</v>
      </c>
    </row>
    <row r="127" spans="1:10" x14ac:dyDescent="0.25">
      <c r="A127" s="1">
        <v>1550</v>
      </c>
      <c r="B127" s="11"/>
      <c r="C127" s="1">
        <v>57260.06</v>
      </c>
      <c r="D127" s="1">
        <v>1.1299999999999999</v>
      </c>
      <c r="E127" s="1">
        <v>15</v>
      </c>
      <c r="F127" s="11"/>
      <c r="G127" s="11"/>
      <c r="H127" s="11"/>
      <c r="I127" s="11"/>
      <c r="J127" s="11"/>
    </row>
    <row r="128" spans="1:10" x14ac:dyDescent="0.25">
      <c r="A128" s="1">
        <v>1575</v>
      </c>
      <c r="B128" s="11">
        <f t="shared" ref="B128" si="204">(A128+A129)/2</f>
        <v>1575</v>
      </c>
      <c r="C128" s="1">
        <v>57256.95</v>
      </c>
      <c r="D128" s="1">
        <v>-2.75</v>
      </c>
      <c r="E128" s="1">
        <v>16</v>
      </c>
      <c r="F128" s="11">
        <f t="shared" si="151"/>
        <v>57257.305</v>
      </c>
      <c r="G128" s="11">
        <f t="shared" ref="G128" si="205">(D128+D129)/2</f>
        <v>-2.13</v>
      </c>
      <c r="H128" s="11">
        <f t="shared" si="199"/>
        <v>16</v>
      </c>
      <c r="I128" s="11">
        <f t="shared" ref="I128" si="206">0.320491803*H128</f>
        <v>5.1278688480000003</v>
      </c>
      <c r="J128" s="11">
        <f>F128-I128</f>
        <v>57252.177131151999</v>
      </c>
    </row>
    <row r="129" spans="1:10" x14ac:dyDescent="0.25">
      <c r="A129" s="1">
        <v>1575</v>
      </c>
      <c r="B129" s="11"/>
      <c r="C129" s="1">
        <v>57257.66</v>
      </c>
      <c r="D129" s="1">
        <v>-1.51</v>
      </c>
      <c r="E129" s="1">
        <v>16</v>
      </c>
      <c r="F129" s="11"/>
      <c r="G129" s="11"/>
      <c r="H129" s="11"/>
      <c r="I129" s="11"/>
      <c r="J129" s="11"/>
    </row>
    <row r="130" spans="1:10" x14ac:dyDescent="0.25">
      <c r="A130" s="1">
        <v>1600</v>
      </c>
      <c r="B130" s="11">
        <f t="shared" ref="B130" si="207">(A130+A131)/2</f>
        <v>1600</v>
      </c>
      <c r="C130" s="1">
        <v>57258</v>
      </c>
      <c r="D130" s="1">
        <v>-12.9</v>
      </c>
      <c r="E130" s="1">
        <v>17</v>
      </c>
      <c r="F130" s="11">
        <f t="shared" si="151"/>
        <v>57256.994999999995</v>
      </c>
      <c r="G130" s="11">
        <f t="shared" ref="G130" si="208">(D130+D131)/2</f>
        <v>-12.33</v>
      </c>
      <c r="H130" s="11">
        <f t="shared" si="199"/>
        <v>17</v>
      </c>
      <c r="I130" s="11">
        <f t="shared" ref="I130" si="209">0.320491803*H130</f>
        <v>5.4483606510000007</v>
      </c>
      <c r="J130" s="11">
        <f>F130-I130</f>
        <v>57251.546639348999</v>
      </c>
    </row>
    <row r="131" spans="1:10" x14ac:dyDescent="0.25">
      <c r="A131" s="1">
        <v>1600</v>
      </c>
      <c r="B131" s="11"/>
      <c r="C131" s="1">
        <v>57255.99</v>
      </c>
      <c r="D131" s="1">
        <v>-11.76</v>
      </c>
      <c r="E131" s="1">
        <v>17</v>
      </c>
      <c r="F131" s="11"/>
      <c r="G131" s="11"/>
      <c r="H131" s="11"/>
      <c r="I131" s="11"/>
      <c r="J131" s="11"/>
    </row>
    <row r="132" spans="1:10" x14ac:dyDescent="0.25">
      <c r="A132" s="1">
        <v>1625</v>
      </c>
      <c r="B132" s="11">
        <f t="shared" ref="B132" si="210">(A132+A133)/2</f>
        <v>1625</v>
      </c>
      <c r="C132" s="1">
        <v>57283.85</v>
      </c>
      <c r="D132" s="1">
        <v>4.33</v>
      </c>
      <c r="E132" s="1">
        <v>18</v>
      </c>
      <c r="F132" s="11">
        <f t="shared" si="151"/>
        <v>57280.959999999999</v>
      </c>
      <c r="G132" s="11">
        <f t="shared" ref="G132" si="211">(D132+D133)/2</f>
        <v>1.81</v>
      </c>
      <c r="H132" s="11">
        <f t="shared" si="199"/>
        <v>18</v>
      </c>
      <c r="I132" s="11">
        <f t="shared" ref="I132" si="212">0.320491803*H132</f>
        <v>5.7688524540000001</v>
      </c>
      <c r="J132" s="11">
        <f>F132-I132</f>
        <v>57275.191147546</v>
      </c>
    </row>
    <row r="133" spans="1:10" x14ac:dyDescent="0.25">
      <c r="A133" s="1">
        <v>1625</v>
      </c>
      <c r="B133" s="11"/>
      <c r="C133" s="1">
        <v>57278.07</v>
      </c>
      <c r="D133" s="1">
        <v>-0.71</v>
      </c>
      <c r="E133" s="1">
        <v>18</v>
      </c>
      <c r="F133" s="11"/>
      <c r="G133" s="11"/>
      <c r="H133" s="11"/>
      <c r="I133" s="11"/>
      <c r="J133" s="11"/>
    </row>
    <row r="134" spans="1:10" x14ac:dyDescent="0.25">
      <c r="A134" s="1">
        <v>1650</v>
      </c>
      <c r="B134" s="11">
        <f t="shared" ref="B134" si="213">(A134+A135)/2</f>
        <v>1650</v>
      </c>
      <c r="C134" s="1">
        <v>57285.15</v>
      </c>
      <c r="D134" s="1">
        <v>-12.25</v>
      </c>
      <c r="E134" s="1">
        <v>18</v>
      </c>
      <c r="F134" s="11">
        <f t="shared" si="151"/>
        <v>57286.69</v>
      </c>
      <c r="G134" s="11">
        <f t="shared" ref="G134" si="214">(D134+D135)/2</f>
        <v>-10.164999999999999</v>
      </c>
      <c r="H134" s="11">
        <f t="shared" si="199"/>
        <v>18</v>
      </c>
      <c r="I134" s="11">
        <f t="shared" ref="I134" si="215">0.320491803*H134</f>
        <v>5.7688524540000001</v>
      </c>
      <c r="J134" s="11">
        <f>F134-I134</f>
        <v>57280.921147546003</v>
      </c>
    </row>
    <row r="135" spans="1:10" x14ac:dyDescent="0.25">
      <c r="A135" s="1">
        <v>1650</v>
      </c>
      <c r="B135" s="11"/>
      <c r="C135" s="1">
        <v>57288.23</v>
      </c>
      <c r="D135" s="1">
        <v>-8.08</v>
      </c>
      <c r="E135" s="1">
        <v>18</v>
      </c>
      <c r="F135" s="11"/>
      <c r="G135" s="11"/>
      <c r="H135" s="11"/>
      <c r="I135" s="11"/>
      <c r="J135" s="11"/>
    </row>
    <row r="136" spans="1:10" x14ac:dyDescent="0.25">
      <c r="A136" s="1">
        <v>1675</v>
      </c>
      <c r="B136" s="11">
        <f t="shared" ref="B136" si="216">(A136+A137)/2</f>
        <v>1675</v>
      </c>
      <c r="C136" s="1">
        <v>57323.28</v>
      </c>
      <c r="D136" s="1">
        <v>1.83</v>
      </c>
      <c r="E136" s="1">
        <v>19</v>
      </c>
      <c r="F136" s="11">
        <f t="shared" si="151"/>
        <v>57332.899999999994</v>
      </c>
      <c r="G136" s="11">
        <f t="shared" ref="G136" si="217">(D136+D137)/2</f>
        <v>16.704999999999998</v>
      </c>
      <c r="H136" s="11">
        <f t="shared" si="199"/>
        <v>19</v>
      </c>
      <c r="I136" s="11">
        <f t="shared" ref="I136" si="218">0.320491803*H136</f>
        <v>6.0893442570000005</v>
      </c>
      <c r="J136" s="11">
        <f>F136-I136</f>
        <v>57326.810655742993</v>
      </c>
    </row>
    <row r="137" spans="1:10" x14ac:dyDescent="0.25">
      <c r="A137" s="1">
        <v>1675</v>
      </c>
      <c r="B137" s="11"/>
      <c r="C137" s="1">
        <v>57342.52</v>
      </c>
      <c r="D137" s="1">
        <v>31.58</v>
      </c>
      <c r="E137" s="1">
        <v>19</v>
      </c>
      <c r="F137" s="11"/>
      <c r="G137" s="11"/>
      <c r="H137" s="11"/>
      <c r="I137" s="11"/>
      <c r="J137" s="11"/>
    </row>
    <row r="138" spans="1:10" x14ac:dyDescent="0.25">
      <c r="A138" s="1">
        <v>1700</v>
      </c>
      <c r="B138" s="11">
        <f t="shared" ref="B138" si="219">(A138+A139)/2</f>
        <v>1700</v>
      </c>
      <c r="C138" s="1">
        <v>57335.15</v>
      </c>
      <c r="D138" s="1">
        <v>-11.1</v>
      </c>
      <c r="E138" s="1">
        <v>20</v>
      </c>
      <c r="F138" s="11">
        <f t="shared" si="151"/>
        <v>57334.32</v>
      </c>
      <c r="G138" s="11">
        <f t="shared" ref="G138" si="220">(D138+D139)/2</f>
        <v>-11.530000000000001</v>
      </c>
      <c r="H138" s="11">
        <f t="shared" si="199"/>
        <v>20</v>
      </c>
      <c r="I138" s="11">
        <f t="shared" ref="I138" si="221">0.320491803*H138</f>
        <v>6.4098360599999999</v>
      </c>
      <c r="J138" s="11">
        <f>F138-I138</f>
        <v>57327.910163940003</v>
      </c>
    </row>
    <row r="139" spans="1:10" x14ac:dyDescent="0.25">
      <c r="A139" s="1">
        <v>1700</v>
      </c>
      <c r="B139" s="11"/>
      <c r="C139" s="1">
        <v>57333.49</v>
      </c>
      <c r="D139" s="1">
        <v>-11.96</v>
      </c>
      <c r="E139" s="1">
        <v>20</v>
      </c>
      <c r="F139" s="11"/>
      <c r="G139" s="11"/>
      <c r="H139" s="11"/>
      <c r="I139" s="11"/>
      <c r="J139" s="11"/>
    </row>
    <row r="140" spans="1:10" x14ac:dyDescent="0.25">
      <c r="A140" s="1">
        <v>1725</v>
      </c>
      <c r="B140" s="11">
        <f t="shared" ref="B140" si="222">(A140+A141)/2</f>
        <v>1725</v>
      </c>
      <c r="C140" s="1">
        <v>57352.68</v>
      </c>
      <c r="D140" s="1">
        <v>-14.58</v>
      </c>
      <c r="E140" s="1">
        <v>21</v>
      </c>
      <c r="F140" s="11">
        <f t="shared" si="151"/>
        <v>57369.415000000001</v>
      </c>
      <c r="G140" s="11">
        <f t="shared" ref="G140" si="223">(D140+D141)/2</f>
        <v>8.3350000000000009</v>
      </c>
      <c r="H140" s="11">
        <f t="shared" si="199"/>
        <v>21</v>
      </c>
      <c r="I140" s="11">
        <f t="shared" ref="I140" si="224">0.320491803*H140</f>
        <v>6.7303278630000003</v>
      </c>
      <c r="J140" s="11">
        <f>F140-I140</f>
        <v>57362.684672137002</v>
      </c>
    </row>
    <row r="141" spans="1:10" x14ac:dyDescent="0.25">
      <c r="A141" s="1">
        <v>1725</v>
      </c>
      <c r="B141" s="11"/>
      <c r="C141" s="1">
        <v>57386.15</v>
      </c>
      <c r="D141" s="1">
        <v>31.25</v>
      </c>
      <c r="E141" s="1">
        <v>21</v>
      </c>
      <c r="F141" s="11"/>
      <c r="G141" s="11"/>
      <c r="H141" s="11"/>
      <c r="I141" s="11"/>
      <c r="J141" s="11"/>
    </row>
    <row r="142" spans="1:10" x14ac:dyDescent="0.25">
      <c r="A142" s="1">
        <v>1750</v>
      </c>
      <c r="B142" s="11">
        <f t="shared" ref="B142" si="225">(A142+A143)/2</f>
        <v>1750</v>
      </c>
      <c r="C142" s="1">
        <v>57409.53</v>
      </c>
      <c r="D142" s="1">
        <v>-8.25</v>
      </c>
      <c r="E142" s="1">
        <v>21</v>
      </c>
      <c r="F142" s="11">
        <f t="shared" si="151"/>
        <v>57412.125</v>
      </c>
      <c r="G142" s="11">
        <f t="shared" ref="G142" si="226">(D142+D143)/2</f>
        <v>-5.48</v>
      </c>
      <c r="H142" s="11">
        <f t="shared" si="199"/>
        <v>21</v>
      </c>
      <c r="I142" s="11">
        <f t="shared" ref="I142" si="227">0.320491803*H142</f>
        <v>6.7303278630000003</v>
      </c>
      <c r="J142" s="11">
        <f>F142-I142</f>
        <v>57405.394672137001</v>
      </c>
    </row>
    <row r="143" spans="1:10" x14ac:dyDescent="0.25">
      <c r="A143" s="1">
        <v>1750</v>
      </c>
      <c r="B143" s="11"/>
      <c r="C143" s="1">
        <v>57414.720000000001</v>
      </c>
      <c r="D143" s="1">
        <v>-2.71</v>
      </c>
      <c r="E143" s="1">
        <v>21</v>
      </c>
      <c r="F143" s="11"/>
      <c r="G143" s="11"/>
      <c r="H143" s="11"/>
      <c r="I143" s="11"/>
      <c r="J143" s="11"/>
    </row>
    <row r="144" spans="1:10" x14ac:dyDescent="0.25">
      <c r="A144" s="1">
        <v>1775</v>
      </c>
      <c r="B144" s="11">
        <f t="shared" ref="B144" si="228">(A144+A145)/2</f>
        <v>1775</v>
      </c>
      <c r="C144" s="1">
        <v>57450.97</v>
      </c>
      <c r="D144" s="1">
        <v>-0.36</v>
      </c>
      <c r="E144" s="1">
        <v>22</v>
      </c>
      <c r="F144" s="11">
        <f t="shared" si="151"/>
        <v>57450.04</v>
      </c>
      <c r="G144" s="11">
        <f t="shared" ref="G144" si="229">(D144+D145)/2</f>
        <v>-1.08</v>
      </c>
      <c r="H144" s="11">
        <f t="shared" si="199"/>
        <v>22</v>
      </c>
      <c r="I144" s="11">
        <f t="shared" ref="I144" si="230">0.320491803*H144</f>
        <v>7.0508196660000007</v>
      </c>
      <c r="J144" s="11">
        <f>F144-I144</f>
        <v>57442.989180334</v>
      </c>
    </row>
    <row r="145" spans="1:10" x14ac:dyDescent="0.25">
      <c r="A145" s="1">
        <v>1775</v>
      </c>
      <c r="B145" s="11"/>
      <c r="C145" s="1">
        <v>57449.11</v>
      </c>
      <c r="D145" s="1">
        <v>-1.8</v>
      </c>
      <c r="E145" s="1">
        <v>22</v>
      </c>
      <c r="F145" s="11"/>
      <c r="G145" s="11"/>
      <c r="H145" s="11"/>
      <c r="I145" s="11"/>
      <c r="J145" s="11"/>
    </row>
    <row r="146" spans="1:10" x14ac:dyDescent="0.25">
      <c r="A146" s="1">
        <v>1800</v>
      </c>
      <c r="B146" s="11">
        <f t="shared" ref="B146" si="231">(A146+A147)/2</f>
        <v>1800</v>
      </c>
      <c r="C146" s="1">
        <v>57490.3</v>
      </c>
      <c r="D146" s="1">
        <v>-15.15</v>
      </c>
      <c r="E146" s="1">
        <v>22</v>
      </c>
      <c r="F146" s="11">
        <f t="shared" si="151"/>
        <v>57493.475000000006</v>
      </c>
      <c r="G146" s="11">
        <f t="shared" ref="G146" si="232">(D146+D147)/2</f>
        <v>-11.765000000000001</v>
      </c>
      <c r="H146" s="11">
        <f t="shared" si="199"/>
        <v>22</v>
      </c>
      <c r="I146" s="11">
        <f t="shared" ref="I146" si="233">0.320491803*H146</f>
        <v>7.0508196660000007</v>
      </c>
      <c r="J146" s="11">
        <f>F146-I146</f>
        <v>57486.424180334005</v>
      </c>
    </row>
    <row r="147" spans="1:10" x14ac:dyDescent="0.25">
      <c r="A147" s="1">
        <v>1800</v>
      </c>
      <c r="B147" s="11"/>
      <c r="C147" s="1">
        <v>57496.65</v>
      </c>
      <c r="D147" s="1">
        <v>-8.3800000000000008</v>
      </c>
      <c r="E147" s="1">
        <v>22</v>
      </c>
      <c r="F147" s="11"/>
      <c r="G147" s="11"/>
      <c r="H147" s="11"/>
      <c r="I147" s="11"/>
      <c r="J147" s="11"/>
    </row>
    <row r="148" spans="1:10" x14ac:dyDescent="0.25">
      <c r="A148" s="1">
        <v>1825</v>
      </c>
      <c r="B148" s="11">
        <f t="shared" ref="B148" si="234">(A148+A149)/2</f>
        <v>1825</v>
      </c>
      <c r="C148" s="1">
        <v>57570.33</v>
      </c>
      <c r="D148" s="1">
        <v>22.48</v>
      </c>
      <c r="E148" s="1">
        <v>23</v>
      </c>
      <c r="F148" s="11">
        <f t="shared" si="151"/>
        <v>57579.385000000002</v>
      </c>
      <c r="G148" s="11">
        <f t="shared" ref="G148" si="235">(D148+D149)/2</f>
        <v>23.189999999999998</v>
      </c>
      <c r="H148" s="11">
        <f t="shared" si="199"/>
        <v>23</v>
      </c>
      <c r="I148" s="11">
        <f t="shared" ref="I148" si="236">0.320491803*H148</f>
        <v>7.3713114690000001</v>
      </c>
      <c r="J148" s="11">
        <f>F148-I148</f>
        <v>57572.013688530998</v>
      </c>
    </row>
    <row r="149" spans="1:10" x14ac:dyDescent="0.25">
      <c r="A149" s="1">
        <v>1825</v>
      </c>
      <c r="B149" s="11"/>
      <c r="C149" s="1">
        <v>57588.44</v>
      </c>
      <c r="D149" s="1">
        <v>23.9</v>
      </c>
      <c r="E149" s="1">
        <v>23</v>
      </c>
      <c r="F149" s="11"/>
      <c r="G149" s="11"/>
      <c r="H149" s="11"/>
      <c r="I149" s="11"/>
      <c r="J149" s="11"/>
    </row>
    <row r="150" spans="1:10" x14ac:dyDescent="0.25">
      <c r="A150" s="1">
        <v>1850</v>
      </c>
      <c r="B150" s="11">
        <f t="shared" ref="B150" si="237">(A150+A151)/2</f>
        <v>1850</v>
      </c>
      <c r="C150" s="1">
        <v>57617.58</v>
      </c>
      <c r="D150" s="1">
        <v>-7.08</v>
      </c>
      <c r="E150" s="1">
        <v>25</v>
      </c>
      <c r="F150" s="11">
        <f t="shared" si="151"/>
        <v>57617.865000000005</v>
      </c>
      <c r="G150" s="11">
        <f t="shared" ref="G150" si="238">(D150+D151)/2</f>
        <v>-5.8550000000000004</v>
      </c>
      <c r="H150" s="11">
        <f t="shared" si="199"/>
        <v>25</v>
      </c>
      <c r="I150" s="11">
        <f t="shared" ref="I150" si="239">0.320491803*H150</f>
        <v>8.0122950750000008</v>
      </c>
      <c r="J150" s="11">
        <f>F150-I150</f>
        <v>57609.852704925004</v>
      </c>
    </row>
    <row r="151" spans="1:10" x14ac:dyDescent="0.25">
      <c r="A151" s="1">
        <v>1850</v>
      </c>
      <c r="B151" s="11"/>
      <c r="C151" s="1">
        <v>57618.15</v>
      </c>
      <c r="D151" s="1">
        <v>-4.63</v>
      </c>
      <c r="E151" s="1">
        <v>25</v>
      </c>
      <c r="F151" s="11"/>
      <c r="G151" s="11"/>
      <c r="H151" s="11"/>
      <c r="I151" s="11"/>
      <c r="J151" s="11"/>
    </row>
    <row r="152" spans="1:10" x14ac:dyDescent="0.25">
      <c r="A152" s="1">
        <v>1875</v>
      </c>
      <c r="B152" s="11">
        <f t="shared" ref="B152" si="240">(A152+A153)/2</f>
        <v>1875</v>
      </c>
      <c r="C152" s="1">
        <v>57670.3</v>
      </c>
      <c r="D152" s="1">
        <v>-2.46</v>
      </c>
      <c r="E152" s="1">
        <v>26</v>
      </c>
      <c r="F152" s="11">
        <f t="shared" si="151"/>
        <v>57671.044999999998</v>
      </c>
      <c r="G152" s="11">
        <f t="shared" ref="G152" si="241">(D152+D153)/2</f>
        <v>-1.38</v>
      </c>
      <c r="H152" s="11">
        <f t="shared" si="199"/>
        <v>26</v>
      </c>
      <c r="I152" s="11">
        <f t="shared" ref="I152" si="242">0.320491803*H152</f>
        <v>8.3327868780000003</v>
      </c>
      <c r="J152" s="11">
        <f>F152-I152</f>
        <v>57662.712213121995</v>
      </c>
    </row>
    <row r="153" spans="1:10" x14ac:dyDescent="0.25">
      <c r="A153" s="1">
        <v>1875</v>
      </c>
      <c r="B153" s="11"/>
      <c r="C153" s="1">
        <v>57671.79</v>
      </c>
      <c r="D153" s="1">
        <v>-0.3</v>
      </c>
      <c r="E153" s="1">
        <v>26</v>
      </c>
      <c r="F153" s="11"/>
      <c r="G153" s="11"/>
      <c r="H153" s="11"/>
      <c r="I153" s="11"/>
      <c r="J153" s="11"/>
    </row>
    <row r="154" spans="1:10" x14ac:dyDescent="0.25">
      <c r="A154" s="1">
        <v>1900</v>
      </c>
      <c r="B154" s="11">
        <f t="shared" ref="B154" si="243">(A154+A155)/2</f>
        <v>1900</v>
      </c>
      <c r="C154" s="1">
        <v>57704.76</v>
      </c>
      <c r="D154" s="1">
        <v>-12.73</v>
      </c>
      <c r="E154" s="1">
        <v>26</v>
      </c>
      <c r="F154" s="11">
        <f t="shared" si="151"/>
        <v>57705.7</v>
      </c>
      <c r="G154" s="11">
        <f t="shared" ref="G154" si="244">(D154+D155)/2</f>
        <v>-11.73</v>
      </c>
      <c r="H154" s="11">
        <f t="shared" si="199"/>
        <v>26</v>
      </c>
      <c r="I154" s="11">
        <f t="shared" ref="I154" si="245">0.320491803*H154</f>
        <v>8.3327868780000003</v>
      </c>
      <c r="J154" s="11">
        <f>F154-I154</f>
        <v>57697.367213121994</v>
      </c>
    </row>
    <row r="155" spans="1:10" x14ac:dyDescent="0.25">
      <c r="A155" s="1">
        <v>1900</v>
      </c>
      <c r="B155" s="11"/>
      <c r="C155" s="1">
        <v>57706.64</v>
      </c>
      <c r="D155" s="1">
        <v>-10.73</v>
      </c>
      <c r="E155" s="1">
        <v>26</v>
      </c>
      <c r="F155" s="11"/>
      <c r="G155" s="11"/>
      <c r="H155" s="11"/>
      <c r="I155" s="11"/>
      <c r="J155" s="11"/>
    </row>
    <row r="156" spans="1:10" x14ac:dyDescent="0.25">
      <c r="A156" s="1">
        <v>1925</v>
      </c>
      <c r="B156" s="11">
        <f t="shared" ref="B156" si="246">(A156+A157)/2</f>
        <v>1925</v>
      </c>
      <c r="C156" s="1">
        <v>57737.67</v>
      </c>
      <c r="D156" s="1">
        <v>-6.58</v>
      </c>
      <c r="E156" s="1">
        <v>27</v>
      </c>
      <c r="F156" s="11">
        <f t="shared" ref="F156:F188" si="247" xml:space="preserve"> (C156+C157)/2</f>
        <v>57739.884999999995</v>
      </c>
      <c r="G156" s="11">
        <f t="shared" ref="G156:H188" si="248">(D156+D157)/2</f>
        <v>-3.59</v>
      </c>
      <c r="H156" s="11">
        <f t="shared" si="248"/>
        <v>27</v>
      </c>
      <c r="I156" s="11">
        <f t="shared" ref="I156" si="249">0.320491803*H156</f>
        <v>8.6532786809999998</v>
      </c>
      <c r="J156" s="11">
        <f>F156-I156</f>
        <v>57731.231721318996</v>
      </c>
    </row>
    <row r="157" spans="1:10" x14ac:dyDescent="0.25">
      <c r="A157" s="1">
        <v>1925</v>
      </c>
      <c r="B157" s="11"/>
      <c r="C157" s="1">
        <v>57742.1</v>
      </c>
      <c r="D157" s="1">
        <v>-0.6</v>
      </c>
      <c r="E157" s="1">
        <v>27</v>
      </c>
      <c r="F157" s="11"/>
      <c r="G157" s="11"/>
      <c r="H157" s="11"/>
      <c r="I157" s="11"/>
      <c r="J157" s="11"/>
    </row>
    <row r="158" spans="1:10" x14ac:dyDescent="0.25">
      <c r="A158" s="1">
        <v>1950</v>
      </c>
      <c r="B158" s="11">
        <f t="shared" ref="B158" si="250">(A158+A159)/2</f>
        <v>1950</v>
      </c>
      <c r="C158" s="1">
        <v>57766.6</v>
      </c>
      <c r="D158" s="1">
        <v>-9.6</v>
      </c>
      <c r="E158" s="1">
        <v>27</v>
      </c>
      <c r="F158" s="11">
        <f t="shared" si="247"/>
        <v>57767.399999999994</v>
      </c>
      <c r="G158" s="11">
        <f t="shared" ref="G158" si="251">(D158+D159)/2</f>
        <v>-8.5649999999999995</v>
      </c>
      <c r="H158" s="11">
        <f t="shared" si="248"/>
        <v>27</v>
      </c>
      <c r="I158" s="11">
        <f t="shared" ref="I158" si="252">0.320491803*H158</f>
        <v>8.6532786809999998</v>
      </c>
      <c r="J158" s="11">
        <f>F158-I158</f>
        <v>57758.746721318996</v>
      </c>
    </row>
    <row r="159" spans="1:10" x14ac:dyDescent="0.25">
      <c r="A159" s="1">
        <v>1950</v>
      </c>
      <c r="B159" s="11"/>
      <c r="C159" s="1">
        <v>57768.2</v>
      </c>
      <c r="D159" s="1">
        <v>-7.53</v>
      </c>
      <c r="E159" s="1">
        <v>27</v>
      </c>
      <c r="F159" s="11"/>
      <c r="G159" s="11"/>
      <c r="H159" s="11"/>
      <c r="I159" s="11"/>
      <c r="J159" s="11"/>
    </row>
    <row r="160" spans="1:10" x14ac:dyDescent="0.25">
      <c r="A160" s="1">
        <v>1975</v>
      </c>
      <c r="B160" s="11">
        <f t="shared" ref="B160" si="253">(A160+A161)/2</f>
        <v>1975</v>
      </c>
      <c r="C160" s="1">
        <v>57778.41</v>
      </c>
      <c r="D160" s="1">
        <v>-15.48</v>
      </c>
      <c r="E160" s="1">
        <v>28</v>
      </c>
      <c r="F160" s="11">
        <f t="shared" si="247"/>
        <v>57785.41</v>
      </c>
      <c r="G160" s="11">
        <f t="shared" ref="G160" si="254">(D160+D161)/2</f>
        <v>-10.99</v>
      </c>
      <c r="H160" s="11">
        <f t="shared" si="248"/>
        <v>28</v>
      </c>
      <c r="I160" s="11">
        <f t="shared" ref="I160" si="255">0.320491803*H160</f>
        <v>8.973770484000001</v>
      </c>
      <c r="J160" s="11">
        <f>F160-I160</f>
        <v>57776.436229516003</v>
      </c>
    </row>
    <row r="161" spans="1:10" x14ac:dyDescent="0.25">
      <c r="A161" s="1">
        <v>1975</v>
      </c>
      <c r="B161" s="11"/>
      <c r="C161" s="1">
        <v>57792.41</v>
      </c>
      <c r="D161" s="1">
        <v>-6.5</v>
      </c>
      <c r="E161" s="1">
        <v>28</v>
      </c>
      <c r="F161" s="11"/>
      <c r="G161" s="11"/>
      <c r="H161" s="11"/>
      <c r="I161" s="11"/>
      <c r="J161" s="11"/>
    </row>
    <row r="162" spans="1:10" x14ac:dyDescent="0.25">
      <c r="A162" s="1">
        <v>2000</v>
      </c>
      <c r="B162" s="11">
        <f t="shared" ref="B162" si="256">(A162+A163)/2</f>
        <v>2000</v>
      </c>
      <c r="C162" s="1">
        <v>57808.82</v>
      </c>
      <c r="D162" s="1">
        <v>-5.75</v>
      </c>
      <c r="E162" s="1">
        <v>28</v>
      </c>
      <c r="F162" s="11">
        <f t="shared" si="247"/>
        <v>57808.384999999995</v>
      </c>
      <c r="G162" s="11">
        <f t="shared" ref="G162" si="257">(D162+D163)/2</f>
        <v>-5.79</v>
      </c>
      <c r="H162" s="11">
        <f t="shared" si="248"/>
        <v>28</v>
      </c>
      <c r="I162" s="11">
        <f t="shared" ref="I162" si="258">0.320491803*H162</f>
        <v>8.973770484000001</v>
      </c>
      <c r="J162" s="11">
        <f>F162-I162</f>
        <v>57799.411229515994</v>
      </c>
    </row>
    <row r="163" spans="1:10" x14ac:dyDescent="0.25">
      <c r="A163" s="1">
        <v>2000</v>
      </c>
      <c r="B163" s="11"/>
      <c r="C163" s="1">
        <v>57807.95</v>
      </c>
      <c r="D163" s="1">
        <v>-5.83</v>
      </c>
      <c r="E163" s="1">
        <v>28</v>
      </c>
      <c r="F163" s="11"/>
      <c r="G163" s="11"/>
      <c r="H163" s="11"/>
      <c r="I163" s="11"/>
      <c r="J163" s="11"/>
    </row>
    <row r="164" spans="1:10" x14ac:dyDescent="0.25">
      <c r="A164" s="1">
        <v>2025</v>
      </c>
      <c r="B164" s="11">
        <f t="shared" ref="B164" si="259">(A164+A165)/2</f>
        <v>2025</v>
      </c>
      <c r="C164" s="1">
        <v>57814.06</v>
      </c>
      <c r="D164" s="1">
        <v>-6.31</v>
      </c>
      <c r="E164" s="1">
        <v>29</v>
      </c>
      <c r="F164" s="11">
        <f t="shared" si="247"/>
        <v>57815.544999999998</v>
      </c>
      <c r="G164" s="11">
        <f t="shared" ref="G164" si="260">(D164+D165)/2</f>
        <v>-3.4449999999999998</v>
      </c>
      <c r="H164" s="11">
        <f t="shared" si="248"/>
        <v>29</v>
      </c>
      <c r="I164" s="11">
        <f t="shared" ref="I164" si="261">0.320491803*H164</f>
        <v>9.2942622870000005</v>
      </c>
      <c r="J164" s="11">
        <f>F164-I164</f>
        <v>57806.250737712995</v>
      </c>
    </row>
    <row r="165" spans="1:10" x14ac:dyDescent="0.25">
      <c r="A165" s="1">
        <v>2025</v>
      </c>
      <c r="B165" s="11"/>
      <c r="C165" s="1">
        <v>57817.03</v>
      </c>
      <c r="D165" s="1">
        <v>-0.57999999999999996</v>
      </c>
      <c r="E165" s="1">
        <v>29</v>
      </c>
      <c r="F165" s="11"/>
      <c r="G165" s="11"/>
      <c r="H165" s="11"/>
      <c r="I165" s="11"/>
      <c r="J165" s="11"/>
    </row>
    <row r="166" spans="1:10" x14ac:dyDescent="0.25">
      <c r="A166" s="1">
        <v>2050</v>
      </c>
      <c r="B166" s="11">
        <f t="shared" ref="B166" si="262">(A166+A167)/2</f>
        <v>2050</v>
      </c>
      <c r="C166" s="1">
        <v>57820.480000000003</v>
      </c>
      <c r="D166" s="1">
        <v>-2.85</v>
      </c>
      <c r="E166" s="1">
        <v>30</v>
      </c>
      <c r="F166" s="11">
        <f t="shared" si="247"/>
        <v>57820.324999999997</v>
      </c>
      <c r="G166" s="11">
        <f t="shared" ref="G166" si="263">(D166+D167)/2</f>
        <v>-2.79</v>
      </c>
      <c r="H166" s="11">
        <f t="shared" si="248"/>
        <v>30</v>
      </c>
      <c r="I166" s="11">
        <f t="shared" ref="I166" si="264">0.320491803*H166</f>
        <v>9.6147540899999999</v>
      </c>
      <c r="J166" s="11">
        <f>F166-I166</f>
        <v>57810.710245909999</v>
      </c>
    </row>
    <row r="167" spans="1:10" x14ac:dyDescent="0.25">
      <c r="A167" s="1">
        <v>2050</v>
      </c>
      <c r="B167" s="11"/>
      <c r="C167" s="1">
        <v>57820.17</v>
      </c>
      <c r="D167" s="1">
        <v>-2.73</v>
      </c>
      <c r="E167" s="1">
        <v>30</v>
      </c>
      <c r="F167" s="11"/>
      <c r="G167" s="11"/>
      <c r="H167" s="11"/>
      <c r="I167" s="11"/>
      <c r="J167" s="11"/>
    </row>
    <row r="168" spans="1:10" x14ac:dyDescent="0.25">
      <c r="A168" s="1">
        <v>2075</v>
      </c>
      <c r="B168" s="11">
        <f t="shared" ref="B168" si="265">(A168+A169)/2</f>
        <v>2075</v>
      </c>
      <c r="C168" s="1">
        <v>57817.8</v>
      </c>
      <c r="D168" s="1">
        <v>1.01</v>
      </c>
      <c r="E168" s="1">
        <v>31</v>
      </c>
      <c r="F168" s="11">
        <f t="shared" si="247"/>
        <v>57819.09</v>
      </c>
      <c r="G168" s="11">
        <f t="shared" ref="G168" si="266">(D168+D169)/2</f>
        <v>3.7949999999999999</v>
      </c>
      <c r="H168" s="11">
        <f t="shared" si="248"/>
        <v>31</v>
      </c>
      <c r="I168" s="11">
        <f t="shared" ref="I168" si="267">0.320491803*H168</f>
        <v>9.9352458930000012</v>
      </c>
      <c r="J168" s="11">
        <f>F168-I168</f>
        <v>57809.154754106996</v>
      </c>
    </row>
    <row r="169" spans="1:10" x14ac:dyDescent="0.25">
      <c r="A169" s="1">
        <v>2075</v>
      </c>
      <c r="B169" s="11"/>
      <c r="C169" s="1">
        <v>57820.38</v>
      </c>
      <c r="D169" s="1">
        <v>6.58</v>
      </c>
      <c r="E169" s="1">
        <v>31</v>
      </c>
      <c r="F169" s="11"/>
      <c r="G169" s="11"/>
      <c r="H169" s="11"/>
      <c r="I169" s="11"/>
      <c r="J169" s="11"/>
    </row>
    <row r="170" spans="1:10" x14ac:dyDescent="0.25">
      <c r="A170" s="1">
        <v>2100</v>
      </c>
      <c r="B170" s="11">
        <f t="shared" ref="B170" si="268">(A170+A171)/2</f>
        <v>2100</v>
      </c>
      <c r="C170" s="1">
        <v>57802.29</v>
      </c>
      <c r="D170" s="1">
        <v>-10.78</v>
      </c>
      <c r="E170" s="1">
        <v>32</v>
      </c>
      <c r="F170" s="11">
        <f t="shared" si="247"/>
        <v>57801.61</v>
      </c>
      <c r="G170" s="11">
        <f t="shared" ref="G170" si="269">(D170+D171)/2</f>
        <v>-11.164999999999999</v>
      </c>
      <c r="H170" s="11">
        <f t="shared" si="248"/>
        <v>32</v>
      </c>
      <c r="I170" s="11">
        <f t="shared" ref="I170" si="270">0.320491803*H170</f>
        <v>10.255737696000001</v>
      </c>
      <c r="J170" s="11">
        <f>F170-I170</f>
        <v>57791.354262303998</v>
      </c>
    </row>
    <row r="171" spans="1:10" x14ac:dyDescent="0.25">
      <c r="A171" s="1">
        <v>2100</v>
      </c>
      <c r="B171" s="11"/>
      <c r="C171" s="1">
        <v>57800.93</v>
      </c>
      <c r="D171" s="1">
        <v>-11.55</v>
      </c>
      <c r="E171" s="1">
        <v>32</v>
      </c>
      <c r="F171" s="11"/>
      <c r="G171" s="11"/>
      <c r="H171" s="11"/>
      <c r="I171" s="11"/>
      <c r="J171" s="11"/>
    </row>
    <row r="172" spans="1:10" x14ac:dyDescent="0.25">
      <c r="A172" s="1">
        <v>2125</v>
      </c>
      <c r="B172" s="11">
        <f t="shared" ref="B172" si="271">(A172+A173)/2</f>
        <v>2125</v>
      </c>
      <c r="C172" s="1">
        <v>57803.4</v>
      </c>
      <c r="D172" s="1">
        <v>-5.13</v>
      </c>
      <c r="E172" s="1">
        <v>32</v>
      </c>
      <c r="F172" s="11">
        <f t="shared" si="247"/>
        <v>57804.574999999997</v>
      </c>
      <c r="G172" s="11">
        <f t="shared" ref="G172" si="272">(D172+D173)/2</f>
        <v>-3.9550000000000001</v>
      </c>
      <c r="H172" s="11">
        <f t="shared" si="248"/>
        <v>32</v>
      </c>
      <c r="I172" s="11">
        <f t="shared" ref="I172" si="273">0.320491803*H172</f>
        <v>10.255737696000001</v>
      </c>
      <c r="J172" s="11">
        <f>F172-I172</f>
        <v>57794.319262303994</v>
      </c>
    </row>
    <row r="173" spans="1:10" x14ac:dyDescent="0.25">
      <c r="A173" s="1">
        <v>2125</v>
      </c>
      <c r="B173" s="11"/>
      <c r="C173" s="1">
        <v>57805.75</v>
      </c>
      <c r="D173" s="1">
        <v>-2.78</v>
      </c>
      <c r="E173" s="1">
        <v>32</v>
      </c>
      <c r="F173" s="11"/>
      <c r="G173" s="11"/>
      <c r="H173" s="11"/>
      <c r="I173" s="11"/>
      <c r="J173" s="11"/>
    </row>
    <row r="174" spans="1:10" x14ac:dyDescent="0.25">
      <c r="A174" s="1">
        <v>2150</v>
      </c>
      <c r="B174" s="11">
        <f t="shared" ref="B174" si="274">(A174+A175)/2</f>
        <v>2150</v>
      </c>
      <c r="C174" s="1">
        <v>57799.75</v>
      </c>
      <c r="D174" s="1">
        <v>-8.43</v>
      </c>
      <c r="E174" s="1">
        <v>33</v>
      </c>
      <c r="F174" s="11">
        <f t="shared" si="247"/>
        <v>57800.020000000004</v>
      </c>
      <c r="G174" s="11">
        <f t="shared" ref="G174" si="275">(D174+D175)/2</f>
        <v>-8.42</v>
      </c>
      <c r="H174" s="11">
        <f t="shared" si="248"/>
        <v>33</v>
      </c>
      <c r="I174" s="11">
        <f t="shared" ref="I174" si="276">0.320491803*H174</f>
        <v>10.576229499</v>
      </c>
      <c r="J174" s="11">
        <f>F174-I174</f>
        <v>57789.443770501006</v>
      </c>
    </row>
    <row r="175" spans="1:10" x14ac:dyDescent="0.25">
      <c r="A175" s="1">
        <v>2150</v>
      </c>
      <c r="B175" s="11"/>
      <c r="C175" s="1">
        <v>57800.29</v>
      </c>
      <c r="D175" s="1">
        <v>-8.41</v>
      </c>
      <c r="E175" s="1">
        <v>33</v>
      </c>
      <c r="F175" s="11"/>
      <c r="G175" s="11"/>
      <c r="H175" s="11"/>
      <c r="I175" s="11"/>
      <c r="J175" s="11"/>
    </row>
    <row r="176" spans="1:10" x14ac:dyDescent="0.25">
      <c r="A176" s="1">
        <v>2175</v>
      </c>
      <c r="B176" s="11">
        <f t="shared" ref="B176" si="277">(A176+A177)/2</f>
        <v>2175</v>
      </c>
      <c r="C176" s="1">
        <v>57786.95</v>
      </c>
      <c r="D176" s="1">
        <v>-7.75</v>
      </c>
      <c r="E176" s="1">
        <v>33</v>
      </c>
      <c r="F176" s="11">
        <f t="shared" si="247"/>
        <v>57786.979999999996</v>
      </c>
      <c r="G176" s="11">
        <f t="shared" ref="G176" si="278">(D176+D177)/2</f>
        <v>-7.5</v>
      </c>
      <c r="H176" s="11">
        <f t="shared" si="248"/>
        <v>33</v>
      </c>
      <c r="I176" s="11">
        <f t="shared" ref="I176" si="279">0.320491803*H176</f>
        <v>10.576229499</v>
      </c>
      <c r="J176" s="11">
        <f>F176-I176</f>
        <v>57776.403770500998</v>
      </c>
    </row>
    <row r="177" spans="1:10" x14ac:dyDescent="0.25">
      <c r="A177" s="1">
        <v>2175</v>
      </c>
      <c r="B177" s="11"/>
      <c r="C177" s="1">
        <v>57787.01</v>
      </c>
      <c r="D177" s="1">
        <v>-7.25</v>
      </c>
      <c r="E177" s="1">
        <v>33</v>
      </c>
      <c r="F177" s="11"/>
      <c r="G177" s="11"/>
      <c r="H177" s="11"/>
      <c r="I177" s="11"/>
      <c r="J177" s="11"/>
    </row>
    <row r="178" spans="1:10" x14ac:dyDescent="0.25">
      <c r="A178" s="1">
        <v>2200</v>
      </c>
      <c r="B178" s="11">
        <f t="shared" ref="B178" si="280">(A178+A179)/2</f>
        <v>2200</v>
      </c>
      <c r="C178" s="1">
        <v>57841.99</v>
      </c>
      <c r="D178" s="1">
        <v>11.1</v>
      </c>
      <c r="E178" s="1">
        <v>46</v>
      </c>
      <c r="F178" s="11">
        <f t="shared" si="247"/>
        <v>57831.524999999994</v>
      </c>
      <c r="G178" s="11">
        <f t="shared" ref="G178" si="281">(D178+D179)/2</f>
        <v>2.6349999999999998</v>
      </c>
      <c r="H178" s="11">
        <f t="shared" si="248"/>
        <v>46</v>
      </c>
      <c r="I178" s="11">
        <f t="shared" ref="I178" si="282">0.320491803*H178</f>
        <v>14.742622938</v>
      </c>
      <c r="J178" s="11">
        <f t="shared" ref="J178" si="283">F178-I178</f>
        <v>57816.782377061994</v>
      </c>
    </row>
    <row r="179" spans="1:10" x14ac:dyDescent="0.25">
      <c r="A179" s="1">
        <v>2200</v>
      </c>
      <c r="B179" s="11"/>
      <c r="C179" s="1">
        <v>57821.06</v>
      </c>
      <c r="D179" s="1">
        <v>-5.83</v>
      </c>
      <c r="E179" s="1">
        <v>46</v>
      </c>
      <c r="F179" s="11"/>
      <c r="G179" s="11"/>
      <c r="H179" s="11"/>
      <c r="I179" s="11"/>
      <c r="J179" s="11"/>
    </row>
    <row r="180" spans="1:10" x14ac:dyDescent="0.25">
      <c r="A180" s="1">
        <v>2225</v>
      </c>
      <c r="B180" s="11">
        <f t="shared" ref="B180" si="284">(A180+A181)/2</f>
        <v>2225</v>
      </c>
      <c r="C180" s="1">
        <v>57757.19</v>
      </c>
      <c r="D180" s="1">
        <v>383.85</v>
      </c>
      <c r="E180" s="1">
        <v>49</v>
      </c>
      <c r="F180" s="11">
        <f t="shared" si="247"/>
        <v>57730.665000000001</v>
      </c>
      <c r="G180" s="11">
        <f t="shared" ref="G180" si="285">(D180+D181)/2</f>
        <v>198.98000000000002</v>
      </c>
      <c r="H180" s="11">
        <f t="shared" si="248"/>
        <v>49</v>
      </c>
      <c r="I180" s="11">
        <f t="shared" ref="I180" si="286">0.320491803*H180</f>
        <v>15.704098347</v>
      </c>
      <c r="J180" s="11">
        <f t="shared" ref="J180" si="287">F180-I180</f>
        <v>57714.960901653001</v>
      </c>
    </row>
    <row r="181" spans="1:10" x14ac:dyDescent="0.25">
      <c r="A181" s="1">
        <v>2225</v>
      </c>
      <c r="B181" s="11"/>
      <c r="C181" s="1">
        <v>57704.14</v>
      </c>
      <c r="D181" s="1">
        <v>14.11</v>
      </c>
      <c r="E181" s="1">
        <v>49</v>
      </c>
      <c r="F181" s="11"/>
      <c r="G181" s="11"/>
      <c r="H181" s="11"/>
      <c r="I181" s="11"/>
      <c r="J181" s="11"/>
    </row>
    <row r="182" spans="1:10" x14ac:dyDescent="0.25">
      <c r="A182" s="1">
        <v>2250</v>
      </c>
      <c r="B182" s="11">
        <f t="shared" ref="B182" si="288">(A182+A183)/2</f>
        <v>2250</v>
      </c>
      <c r="C182" s="1">
        <v>57730.99</v>
      </c>
      <c r="D182" s="1">
        <v>9.98</v>
      </c>
      <c r="E182" s="1">
        <v>52</v>
      </c>
      <c r="F182" s="11">
        <f t="shared" si="247"/>
        <v>57770.039999999994</v>
      </c>
      <c r="G182" s="11">
        <f t="shared" ref="G182" si="289">(D182+D183)/2</f>
        <v>4.8100000000000005</v>
      </c>
      <c r="H182" s="11">
        <f t="shared" si="248"/>
        <v>52</v>
      </c>
      <c r="I182" s="11">
        <f t="shared" ref="I182" si="290">0.320491803*H182</f>
        <v>16.665573756000001</v>
      </c>
      <c r="J182" s="11">
        <f t="shared" ref="J182" si="291">F182-I182</f>
        <v>57753.374426243994</v>
      </c>
    </row>
    <row r="183" spans="1:10" x14ac:dyDescent="0.25">
      <c r="A183" s="1">
        <v>2250</v>
      </c>
      <c r="B183" s="11"/>
      <c r="C183" s="1">
        <v>57809.09</v>
      </c>
      <c r="D183" s="1">
        <v>-0.36</v>
      </c>
      <c r="E183" s="1">
        <v>52</v>
      </c>
      <c r="F183" s="11"/>
      <c r="G183" s="11"/>
      <c r="H183" s="11"/>
      <c r="I183" s="11"/>
      <c r="J183" s="11"/>
    </row>
    <row r="184" spans="1:10" x14ac:dyDescent="0.25">
      <c r="A184" s="1">
        <v>2275</v>
      </c>
      <c r="B184" s="11">
        <f t="shared" ref="B184" si="292">(A184+A185)/2</f>
        <v>2275</v>
      </c>
      <c r="C184" s="1">
        <v>57866.05</v>
      </c>
      <c r="D184" s="1">
        <v>0.36</v>
      </c>
      <c r="E184" s="1">
        <v>53</v>
      </c>
      <c r="F184" s="11">
        <f t="shared" si="247"/>
        <v>57866.065000000002</v>
      </c>
      <c r="G184" s="11">
        <f t="shared" ref="G184" si="293">(D184+D185)/2</f>
        <v>0.39500000000000002</v>
      </c>
      <c r="H184" s="11">
        <f t="shared" si="248"/>
        <v>53</v>
      </c>
      <c r="I184" s="11">
        <f t="shared" ref="I184" si="294">0.320491803*H184</f>
        <v>16.986065559</v>
      </c>
      <c r="J184" s="11">
        <f t="shared" ref="J184" si="295">F184-I184</f>
        <v>57849.078934441</v>
      </c>
    </row>
    <row r="185" spans="1:10" x14ac:dyDescent="0.25">
      <c r="A185" s="1">
        <v>2275</v>
      </c>
      <c r="B185" s="11"/>
      <c r="C185" s="1">
        <v>57866.080000000002</v>
      </c>
      <c r="D185" s="1">
        <v>0.43</v>
      </c>
      <c r="E185" s="1">
        <v>53</v>
      </c>
      <c r="F185" s="11"/>
      <c r="G185" s="11"/>
      <c r="H185" s="11"/>
      <c r="I185" s="11"/>
      <c r="J185" s="11"/>
    </row>
    <row r="186" spans="1:10" x14ac:dyDescent="0.25">
      <c r="A186" s="1">
        <v>2300</v>
      </c>
      <c r="B186" s="11">
        <f t="shared" ref="B186" si="296">(A186+A187)/2</f>
        <v>2300</v>
      </c>
      <c r="C186" s="1">
        <v>57898.71</v>
      </c>
      <c r="D186" s="1">
        <v>-6.8</v>
      </c>
      <c r="E186" s="1">
        <v>53</v>
      </c>
      <c r="F186" s="11">
        <f t="shared" si="247"/>
        <v>57980.974999999999</v>
      </c>
      <c r="G186" s="11">
        <f t="shared" ref="G186" si="297">(D186+D187)/2</f>
        <v>137.965</v>
      </c>
      <c r="H186" s="11">
        <f t="shared" si="248"/>
        <v>53</v>
      </c>
      <c r="I186" s="11">
        <f t="shared" ref="I186" si="298">0.320491803*H186</f>
        <v>16.986065559</v>
      </c>
      <c r="J186" s="11">
        <f t="shared" ref="J186" si="299">F186-I186</f>
        <v>57963.988934440997</v>
      </c>
    </row>
    <row r="187" spans="1:10" x14ac:dyDescent="0.25">
      <c r="A187" s="1">
        <v>2300</v>
      </c>
      <c r="B187" s="11"/>
      <c r="C187" s="1">
        <v>58063.24</v>
      </c>
      <c r="D187" s="1">
        <v>282.73</v>
      </c>
      <c r="E187" s="1">
        <v>53</v>
      </c>
      <c r="F187" s="11"/>
      <c r="G187" s="11"/>
      <c r="H187" s="11"/>
      <c r="I187" s="11"/>
      <c r="J187" s="11"/>
    </row>
    <row r="188" spans="1:10" x14ac:dyDescent="0.25">
      <c r="A188" s="1">
        <v>2325</v>
      </c>
      <c r="B188" s="11">
        <f t="shared" ref="B188" si="300">(A188+A189)/2</f>
        <v>2325</v>
      </c>
      <c r="C188" s="1">
        <v>57950.17</v>
      </c>
      <c r="D188" s="1">
        <v>8.93</v>
      </c>
      <c r="E188" s="1">
        <v>54</v>
      </c>
      <c r="F188" s="11">
        <f t="shared" si="247"/>
        <v>57950.96</v>
      </c>
      <c r="G188" s="11">
        <f t="shared" ref="G188" si="301">(D188+D189)/2</f>
        <v>9.58</v>
      </c>
      <c r="H188" s="11">
        <f t="shared" si="248"/>
        <v>54</v>
      </c>
      <c r="I188" s="11">
        <f t="shared" ref="I188" si="302">0.320491803*H188</f>
        <v>17.306557362</v>
      </c>
      <c r="J188" s="11">
        <f t="shared" ref="J188" si="303">F188-I188</f>
        <v>57933.653442638002</v>
      </c>
    </row>
    <row r="189" spans="1:10" x14ac:dyDescent="0.25">
      <c r="A189" s="1">
        <v>2325</v>
      </c>
      <c r="B189" s="11"/>
      <c r="C189" s="1">
        <v>57951.75</v>
      </c>
      <c r="D189" s="1">
        <v>10.23</v>
      </c>
      <c r="E189" s="1">
        <v>54</v>
      </c>
      <c r="F189" s="11"/>
      <c r="G189" s="11"/>
      <c r="H189" s="11"/>
      <c r="I189" s="11"/>
      <c r="J189" s="11"/>
    </row>
    <row r="190" spans="1:10" x14ac:dyDescent="0.25">
      <c r="H190" s="11"/>
    </row>
    <row r="191" spans="1:10" x14ac:dyDescent="0.25">
      <c r="H191" s="11"/>
    </row>
  </sheetData>
  <mergeCells count="574">
    <mergeCell ref="B178:B179"/>
    <mergeCell ref="B180:B181"/>
    <mergeCell ref="B182:B183"/>
    <mergeCell ref="B184:B185"/>
    <mergeCell ref="B186:B187"/>
    <mergeCell ref="B188:B189"/>
    <mergeCell ref="B166:B167"/>
    <mergeCell ref="B168:B169"/>
    <mergeCell ref="B170:B171"/>
    <mergeCell ref="B172:B173"/>
    <mergeCell ref="B174:B175"/>
    <mergeCell ref="B176:B177"/>
    <mergeCell ref="B154:B155"/>
    <mergeCell ref="B156:B157"/>
    <mergeCell ref="B158:B159"/>
    <mergeCell ref="B160:B161"/>
    <mergeCell ref="B162:B163"/>
    <mergeCell ref="B164:B165"/>
    <mergeCell ref="B142:B143"/>
    <mergeCell ref="B144:B145"/>
    <mergeCell ref="B146:B147"/>
    <mergeCell ref="B148:B149"/>
    <mergeCell ref="B150:B151"/>
    <mergeCell ref="B152:B153"/>
    <mergeCell ref="B130:B131"/>
    <mergeCell ref="B132:B133"/>
    <mergeCell ref="B134:B135"/>
    <mergeCell ref="B136:B137"/>
    <mergeCell ref="B138:B139"/>
    <mergeCell ref="B140:B141"/>
    <mergeCell ref="B118:B119"/>
    <mergeCell ref="B120:B121"/>
    <mergeCell ref="B122:B123"/>
    <mergeCell ref="B124:B125"/>
    <mergeCell ref="B126:B127"/>
    <mergeCell ref="B128:B129"/>
    <mergeCell ref="B106:B107"/>
    <mergeCell ref="B108:B109"/>
    <mergeCell ref="B110:B111"/>
    <mergeCell ref="B112:B113"/>
    <mergeCell ref="B114:B115"/>
    <mergeCell ref="B116:B117"/>
    <mergeCell ref="B94:B95"/>
    <mergeCell ref="B96:B97"/>
    <mergeCell ref="B98:B99"/>
    <mergeCell ref="B100:B101"/>
    <mergeCell ref="B102:B103"/>
    <mergeCell ref="B104:B105"/>
    <mergeCell ref="B82:B83"/>
    <mergeCell ref="B84:B85"/>
    <mergeCell ref="B86:B87"/>
    <mergeCell ref="B88:B89"/>
    <mergeCell ref="B90:B91"/>
    <mergeCell ref="B92:B93"/>
    <mergeCell ref="B70:B71"/>
    <mergeCell ref="B72:B73"/>
    <mergeCell ref="B74:B75"/>
    <mergeCell ref="B76:B77"/>
    <mergeCell ref="B78:B79"/>
    <mergeCell ref="B80:B81"/>
    <mergeCell ref="B30:B31"/>
    <mergeCell ref="B32:B33"/>
    <mergeCell ref="B58:B59"/>
    <mergeCell ref="B60:B61"/>
    <mergeCell ref="B62:B63"/>
    <mergeCell ref="B64:B65"/>
    <mergeCell ref="B66:B67"/>
    <mergeCell ref="B68:B69"/>
    <mergeCell ref="B46:B47"/>
    <mergeCell ref="B48:B49"/>
    <mergeCell ref="B50:B51"/>
    <mergeCell ref="B52:B53"/>
    <mergeCell ref="B54:B55"/>
    <mergeCell ref="B56:B57"/>
    <mergeCell ref="J154:J155"/>
    <mergeCell ref="J156:J157"/>
    <mergeCell ref="J158:J159"/>
    <mergeCell ref="J160:J161"/>
    <mergeCell ref="J162:J163"/>
    <mergeCell ref="J164:J165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34:B35"/>
    <mergeCell ref="B36:B37"/>
    <mergeCell ref="B38:B39"/>
    <mergeCell ref="B40:B41"/>
    <mergeCell ref="B42:B43"/>
    <mergeCell ref="B44:B45"/>
    <mergeCell ref="B22:B23"/>
    <mergeCell ref="B24:B25"/>
    <mergeCell ref="B26:B27"/>
    <mergeCell ref="J142:J143"/>
    <mergeCell ref="J144:J145"/>
    <mergeCell ref="J146:J147"/>
    <mergeCell ref="J148:J149"/>
    <mergeCell ref="J150:J151"/>
    <mergeCell ref="J152:J153"/>
    <mergeCell ref="J130:J131"/>
    <mergeCell ref="J132:J133"/>
    <mergeCell ref="J134:J135"/>
    <mergeCell ref="J136:J137"/>
    <mergeCell ref="J138:J139"/>
    <mergeCell ref="J140:J141"/>
    <mergeCell ref="J184:J185"/>
    <mergeCell ref="J186:J187"/>
    <mergeCell ref="J188:J189"/>
    <mergeCell ref="J166:J167"/>
    <mergeCell ref="J168:J169"/>
    <mergeCell ref="J170:J171"/>
    <mergeCell ref="J172:J173"/>
    <mergeCell ref="J174:J175"/>
    <mergeCell ref="J176:J177"/>
    <mergeCell ref="J178:J179"/>
    <mergeCell ref="J180:J181"/>
    <mergeCell ref="J182:J183"/>
    <mergeCell ref="J118:J119"/>
    <mergeCell ref="J120:J121"/>
    <mergeCell ref="J122:J123"/>
    <mergeCell ref="J124:J125"/>
    <mergeCell ref="J126:J127"/>
    <mergeCell ref="J128:J129"/>
    <mergeCell ref="J106:J107"/>
    <mergeCell ref="J108:J109"/>
    <mergeCell ref="J110:J111"/>
    <mergeCell ref="J112:J113"/>
    <mergeCell ref="J114:J115"/>
    <mergeCell ref="J116:J117"/>
    <mergeCell ref="J94:J95"/>
    <mergeCell ref="J96:J97"/>
    <mergeCell ref="J98:J99"/>
    <mergeCell ref="J100:J101"/>
    <mergeCell ref="J102:J103"/>
    <mergeCell ref="J104:J105"/>
    <mergeCell ref="J82:J83"/>
    <mergeCell ref="J84:J85"/>
    <mergeCell ref="J86:J87"/>
    <mergeCell ref="J88:J89"/>
    <mergeCell ref="J90:J91"/>
    <mergeCell ref="J92:J93"/>
    <mergeCell ref="J70:J71"/>
    <mergeCell ref="J72:J73"/>
    <mergeCell ref="J74:J75"/>
    <mergeCell ref="J76:J77"/>
    <mergeCell ref="J78:J79"/>
    <mergeCell ref="J80:J81"/>
    <mergeCell ref="J58:J59"/>
    <mergeCell ref="J60:J61"/>
    <mergeCell ref="J62:J63"/>
    <mergeCell ref="J64:J65"/>
    <mergeCell ref="J66:J67"/>
    <mergeCell ref="J68:J69"/>
    <mergeCell ref="J46:J47"/>
    <mergeCell ref="J48:J49"/>
    <mergeCell ref="J50:J51"/>
    <mergeCell ref="J52:J53"/>
    <mergeCell ref="J54:J55"/>
    <mergeCell ref="J56:J57"/>
    <mergeCell ref="J34:J35"/>
    <mergeCell ref="J36:J37"/>
    <mergeCell ref="J38:J39"/>
    <mergeCell ref="J40:J41"/>
    <mergeCell ref="J42:J43"/>
    <mergeCell ref="J44:J45"/>
    <mergeCell ref="J22:J23"/>
    <mergeCell ref="J24:J25"/>
    <mergeCell ref="J26:J27"/>
    <mergeCell ref="J28:J29"/>
    <mergeCell ref="J30:J31"/>
    <mergeCell ref="J32:J33"/>
    <mergeCell ref="J10:J11"/>
    <mergeCell ref="J12:J13"/>
    <mergeCell ref="J14:J15"/>
    <mergeCell ref="J16:J17"/>
    <mergeCell ref="J18:J19"/>
    <mergeCell ref="J20:J21"/>
    <mergeCell ref="H182:H183"/>
    <mergeCell ref="H184:H185"/>
    <mergeCell ref="H186:H187"/>
    <mergeCell ref="H134:H135"/>
    <mergeCell ref="H136:H137"/>
    <mergeCell ref="H138:H139"/>
    <mergeCell ref="H140:H141"/>
    <mergeCell ref="H142:H143"/>
    <mergeCell ref="H144:H145"/>
    <mergeCell ref="H122:H123"/>
    <mergeCell ref="H124:H125"/>
    <mergeCell ref="H126:H127"/>
    <mergeCell ref="H128:H129"/>
    <mergeCell ref="H130:H131"/>
    <mergeCell ref="H132:H133"/>
    <mergeCell ref="H110:H111"/>
    <mergeCell ref="H112:H113"/>
    <mergeCell ref="H114:H115"/>
    <mergeCell ref="H116:H117"/>
    <mergeCell ref="H118:H119"/>
    <mergeCell ref="H120:H121"/>
    <mergeCell ref="H188:H189"/>
    <mergeCell ref="H190:H191"/>
    <mergeCell ref="J2:J3"/>
    <mergeCell ref="J4:J5"/>
    <mergeCell ref="J6:J7"/>
    <mergeCell ref="J8:J9"/>
    <mergeCell ref="H170:H171"/>
    <mergeCell ref="H172:H173"/>
    <mergeCell ref="H174:H175"/>
    <mergeCell ref="H176:H177"/>
    <mergeCell ref="H178:H179"/>
    <mergeCell ref="H180:H181"/>
    <mergeCell ref="H158:H159"/>
    <mergeCell ref="H160:H161"/>
    <mergeCell ref="H162:H163"/>
    <mergeCell ref="H164:H165"/>
    <mergeCell ref="H166:H167"/>
    <mergeCell ref="H168:H169"/>
    <mergeCell ref="H146:H147"/>
    <mergeCell ref="H148:H149"/>
    <mergeCell ref="H150:H151"/>
    <mergeCell ref="H152:H153"/>
    <mergeCell ref="H154:H155"/>
    <mergeCell ref="H156:H157"/>
    <mergeCell ref="H98:H99"/>
    <mergeCell ref="H100:H101"/>
    <mergeCell ref="H102:H103"/>
    <mergeCell ref="H104:H105"/>
    <mergeCell ref="H106:H107"/>
    <mergeCell ref="H108:H109"/>
    <mergeCell ref="H86:H87"/>
    <mergeCell ref="H88:H89"/>
    <mergeCell ref="H90:H91"/>
    <mergeCell ref="H92:H93"/>
    <mergeCell ref="H94:H95"/>
    <mergeCell ref="H96:H97"/>
    <mergeCell ref="H74:H75"/>
    <mergeCell ref="H76:H77"/>
    <mergeCell ref="H78:H79"/>
    <mergeCell ref="H80:H81"/>
    <mergeCell ref="H82:H83"/>
    <mergeCell ref="H84:H85"/>
    <mergeCell ref="H62:H63"/>
    <mergeCell ref="H64:H65"/>
    <mergeCell ref="H66:H67"/>
    <mergeCell ref="H68:H69"/>
    <mergeCell ref="H70:H71"/>
    <mergeCell ref="H72:H73"/>
    <mergeCell ref="H50:H51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26:H27"/>
    <mergeCell ref="H28:H29"/>
    <mergeCell ref="H30:H31"/>
    <mergeCell ref="H32:H33"/>
    <mergeCell ref="H34:H35"/>
    <mergeCell ref="H36:H37"/>
    <mergeCell ref="H14:H15"/>
    <mergeCell ref="H16:H17"/>
    <mergeCell ref="H18:H19"/>
    <mergeCell ref="H20:H21"/>
    <mergeCell ref="H22:H23"/>
    <mergeCell ref="H24:H25"/>
    <mergeCell ref="H2:H3"/>
    <mergeCell ref="H4:H5"/>
    <mergeCell ref="H6:H7"/>
    <mergeCell ref="H8:H9"/>
    <mergeCell ref="H10:H11"/>
    <mergeCell ref="H12:H13"/>
    <mergeCell ref="I182:I183"/>
    <mergeCell ref="I184:I185"/>
    <mergeCell ref="I186:I187"/>
    <mergeCell ref="I156:I157"/>
    <mergeCell ref="I134:I135"/>
    <mergeCell ref="I136:I137"/>
    <mergeCell ref="I138:I139"/>
    <mergeCell ref="I140:I141"/>
    <mergeCell ref="I142:I143"/>
    <mergeCell ref="I144:I145"/>
    <mergeCell ref="I122:I123"/>
    <mergeCell ref="I124:I125"/>
    <mergeCell ref="I126:I127"/>
    <mergeCell ref="I128:I129"/>
    <mergeCell ref="I130:I131"/>
    <mergeCell ref="I132:I133"/>
    <mergeCell ref="I110:I111"/>
    <mergeCell ref="I112:I113"/>
    <mergeCell ref="I188:I189"/>
    <mergeCell ref="I170:I171"/>
    <mergeCell ref="I172:I173"/>
    <mergeCell ref="I174:I175"/>
    <mergeCell ref="I176:I177"/>
    <mergeCell ref="I178:I179"/>
    <mergeCell ref="I180:I181"/>
    <mergeCell ref="I158:I159"/>
    <mergeCell ref="I160:I161"/>
    <mergeCell ref="I162:I163"/>
    <mergeCell ref="I164:I165"/>
    <mergeCell ref="I166:I167"/>
    <mergeCell ref="I168:I169"/>
    <mergeCell ref="I146:I147"/>
    <mergeCell ref="I148:I149"/>
    <mergeCell ref="I150:I151"/>
    <mergeCell ref="I152:I153"/>
    <mergeCell ref="I154:I155"/>
    <mergeCell ref="I114:I115"/>
    <mergeCell ref="I116:I117"/>
    <mergeCell ref="I118:I119"/>
    <mergeCell ref="I120:I121"/>
    <mergeCell ref="I98:I99"/>
    <mergeCell ref="I100:I101"/>
    <mergeCell ref="I102:I103"/>
    <mergeCell ref="I104:I105"/>
    <mergeCell ref="I106:I107"/>
    <mergeCell ref="I108:I109"/>
    <mergeCell ref="I86:I87"/>
    <mergeCell ref="I88:I89"/>
    <mergeCell ref="I90:I91"/>
    <mergeCell ref="I92:I93"/>
    <mergeCell ref="I94:I95"/>
    <mergeCell ref="I96:I97"/>
    <mergeCell ref="I74:I75"/>
    <mergeCell ref="I76:I77"/>
    <mergeCell ref="I78:I79"/>
    <mergeCell ref="I80:I81"/>
    <mergeCell ref="I82:I83"/>
    <mergeCell ref="I84:I85"/>
    <mergeCell ref="I62:I63"/>
    <mergeCell ref="I64:I65"/>
    <mergeCell ref="I66:I67"/>
    <mergeCell ref="I68:I69"/>
    <mergeCell ref="I70:I71"/>
    <mergeCell ref="I72:I73"/>
    <mergeCell ref="I50:I51"/>
    <mergeCell ref="I52:I53"/>
    <mergeCell ref="I54:I55"/>
    <mergeCell ref="I56:I57"/>
    <mergeCell ref="I58:I59"/>
    <mergeCell ref="I60:I61"/>
    <mergeCell ref="I38:I39"/>
    <mergeCell ref="I40:I41"/>
    <mergeCell ref="I42:I43"/>
    <mergeCell ref="I44:I45"/>
    <mergeCell ref="I46:I47"/>
    <mergeCell ref="I48:I49"/>
    <mergeCell ref="I26:I27"/>
    <mergeCell ref="I28:I29"/>
    <mergeCell ref="I30:I31"/>
    <mergeCell ref="I32:I33"/>
    <mergeCell ref="I34:I35"/>
    <mergeCell ref="I36:I37"/>
    <mergeCell ref="I14:I15"/>
    <mergeCell ref="I16:I17"/>
    <mergeCell ref="I18:I19"/>
    <mergeCell ref="I20:I21"/>
    <mergeCell ref="I22:I23"/>
    <mergeCell ref="I24:I25"/>
    <mergeCell ref="I2:I3"/>
    <mergeCell ref="I4:I5"/>
    <mergeCell ref="I6:I7"/>
    <mergeCell ref="I8:I9"/>
    <mergeCell ref="P3:P4"/>
    <mergeCell ref="P5:P6"/>
    <mergeCell ref="P7:P8"/>
    <mergeCell ref="Q3:Q4"/>
    <mergeCell ref="Q5:Q6"/>
    <mergeCell ref="Q7:Q8"/>
    <mergeCell ref="G180:G181"/>
    <mergeCell ref="G182:G183"/>
    <mergeCell ref="G184:G185"/>
    <mergeCell ref="G186:G187"/>
    <mergeCell ref="G188:G189"/>
    <mergeCell ref="O3:O4"/>
    <mergeCell ref="O5:O6"/>
    <mergeCell ref="O7:O8"/>
    <mergeCell ref="I10:I11"/>
    <mergeCell ref="I12:I13"/>
    <mergeCell ref="G168:G169"/>
    <mergeCell ref="G170:G171"/>
    <mergeCell ref="G172:G173"/>
    <mergeCell ref="G174:G175"/>
    <mergeCell ref="G176:G177"/>
    <mergeCell ref="G178:G179"/>
    <mergeCell ref="G156:G157"/>
    <mergeCell ref="G158:G159"/>
    <mergeCell ref="G160:G161"/>
    <mergeCell ref="G162:G163"/>
    <mergeCell ref="G164:G165"/>
    <mergeCell ref="G166:G167"/>
    <mergeCell ref="G144:G145"/>
    <mergeCell ref="G146:G147"/>
    <mergeCell ref="G148:G149"/>
    <mergeCell ref="G150:G151"/>
    <mergeCell ref="G152:G153"/>
    <mergeCell ref="G154:G155"/>
    <mergeCell ref="G132:G133"/>
    <mergeCell ref="G134:G135"/>
    <mergeCell ref="G136:G137"/>
    <mergeCell ref="G138:G139"/>
    <mergeCell ref="G140:G141"/>
    <mergeCell ref="G142:G143"/>
    <mergeCell ref="G120:G121"/>
    <mergeCell ref="G122:G123"/>
    <mergeCell ref="G124:G125"/>
    <mergeCell ref="G126:G127"/>
    <mergeCell ref="G128:G129"/>
    <mergeCell ref="G130:G131"/>
    <mergeCell ref="G108:G109"/>
    <mergeCell ref="G110:G111"/>
    <mergeCell ref="G112:G113"/>
    <mergeCell ref="G114:G115"/>
    <mergeCell ref="G116:G117"/>
    <mergeCell ref="G118:G119"/>
    <mergeCell ref="G96:G97"/>
    <mergeCell ref="G98:G99"/>
    <mergeCell ref="G100:G101"/>
    <mergeCell ref="G102:G103"/>
    <mergeCell ref="G104:G105"/>
    <mergeCell ref="G106:G107"/>
    <mergeCell ref="G84:G85"/>
    <mergeCell ref="G86:G87"/>
    <mergeCell ref="G88:G89"/>
    <mergeCell ref="G90:G91"/>
    <mergeCell ref="G92:G93"/>
    <mergeCell ref="G94:G95"/>
    <mergeCell ref="G72:G73"/>
    <mergeCell ref="G74:G75"/>
    <mergeCell ref="G76:G77"/>
    <mergeCell ref="G78:G79"/>
    <mergeCell ref="G80:G81"/>
    <mergeCell ref="G82:G83"/>
    <mergeCell ref="G60:G61"/>
    <mergeCell ref="G62:G63"/>
    <mergeCell ref="G64:G65"/>
    <mergeCell ref="G66:G67"/>
    <mergeCell ref="G68:G69"/>
    <mergeCell ref="G70:G71"/>
    <mergeCell ref="G48:G49"/>
    <mergeCell ref="G50:G51"/>
    <mergeCell ref="G52:G53"/>
    <mergeCell ref="G54:G55"/>
    <mergeCell ref="G56:G57"/>
    <mergeCell ref="G58:G59"/>
    <mergeCell ref="G36:G37"/>
    <mergeCell ref="G38:G39"/>
    <mergeCell ref="G40:G41"/>
    <mergeCell ref="G42:G43"/>
    <mergeCell ref="G44:G45"/>
    <mergeCell ref="G46:G47"/>
    <mergeCell ref="G24:G25"/>
    <mergeCell ref="G26:G27"/>
    <mergeCell ref="G28:G29"/>
    <mergeCell ref="G30:G31"/>
    <mergeCell ref="G32:G33"/>
    <mergeCell ref="G34:G35"/>
    <mergeCell ref="G12:G13"/>
    <mergeCell ref="G14:G15"/>
    <mergeCell ref="G16:G17"/>
    <mergeCell ref="G18:G19"/>
    <mergeCell ref="G20:G21"/>
    <mergeCell ref="G22:G23"/>
    <mergeCell ref="F180:F181"/>
    <mergeCell ref="F182:F183"/>
    <mergeCell ref="F184:F185"/>
    <mergeCell ref="F186:F187"/>
    <mergeCell ref="F188:F189"/>
    <mergeCell ref="G2:G3"/>
    <mergeCell ref="G4:G5"/>
    <mergeCell ref="G6:G7"/>
    <mergeCell ref="G8:G9"/>
    <mergeCell ref="G10:G11"/>
    <mergeCell ref="F168:F169"/>
    <mergeCell ref="F170:F171"/>
    <mergeCell ref="F172:F173"/>
    <mergeCell ref="F174:F175"/>
    <mergeCell ref="F176:F177"/>
    <mergeCell ref="F178:F179"/>
    <mergeCell ref="F156:F157"/>
    <mergeCell ref="F158:F159"/>
    <mergeCell ref="F160:F161"/>
    <mergeCell ref="F162:F163"/>
    <mergeCell ref="F164:F165"/>
    <mergeCell ref="F166:F167"/>
    <mergeCell ref="F144:F145"/>
    <mergeCell ref="F146:F147"/>
    <mergeCell ref="F148:F149"/>
    <mergeCell ref="F150:F151"/>
    <mergeCell ref="F152:F153"/>
    <mergeCell ref="F154:F155"/>
    <mergeCell ref="F132:F133"/>
    <mergeCell ref="F134:F135"/>
    <mergeCell ref="F136:F137"/>
    <mergeCell ref="F138:F139"/>
    <mergeCell ref="F140:F141"/>
    <mergeCell ref="F142:F143"/>
    <mergeCell ref="F120:F121"/>
    <mergeCell ref="F122:F123"/>
    <mergeCell ref="F124:F125"/>
    <mergeCell ref="F126:F127"/>
    <mergeCell ref="F128:F129"/>
    <mergeCell ref="F130:F131"/>
    <mergeCell ref="F108:F109"/>
    <mergeCell ref="F110:F111"/>
    <mergeCell ref="F112:F113"/>
    <mergeCell ref="F114:F115"/>
    <mergeCell ref="F116:F117"/>
    <mergeCell ref="F118:F119"/>
    <mergeCell ref="F96:F97"/>
    <mergeCell ref="F98:F99"/>
    <mergeCell ref="F100:F101"/>
    <mergeCell ref="F102:F103"/>
    <mergeCell ref="F104:F105"/>
    <mergeCell ref="F106:F107"/>
    <mergeCell ref="F84:F85"/>
    <mergeCell ref="F86:F87"/>
    <mergeCell ref="F88:F89"/>
    <mergeCell ref="F90:F91"/>
    <mergeCell ref="F92:F93"/>
    <mergeCell ref="F94:F95"/>
    <mergeCell ref="F72:F73"/>
    <mergeCell ref="F74:F75"/>
    <mergeCell ref="F76:F77"/>
    <mergeCell ref="F78:F79"/>
    <mergeCell ref="F80:F81"/>
    <mergeCell ref="F82:F83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4:F55"/>
    <mergeCell ref="F56:F57"/>
    <mergeCell ref="F58:F59"/>
    <mergeCell ref="F36:F37"/>
    <mergeCell ref="F38:F39"/>
    <mergeCell ref="F40:F41"/>
    <mergeCell ref="F42:F43"/>
    <mergeCell ref="F44:F45"/>
    <mergeCell ref="F46:F47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F2:F3"/>
    <mergeCell ref="F4:F5"/>
    <mergeCell ref="F6:F7"/>
    <mergeCell ref="F8:F9"/>
    <mergeCell ref="F10:F11"/>
    <mergeCell ref="B20:B21"/>
    <mergeCell ref="F24:F25"/>
    <mergeCell ref="F26:F27"/>
    <mergeCell ref="F28:F29"/>
    <mergeCell ref="B28:B2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I87" sqref="I87"/>
    </sheetView>
  </sheetViews>
  <sheetFormatPr defaultRowHeight="15" x14ac:dyDescent="0.25"/>
  <cols>
    <col min="1" max="1" width="11.140625" bestFit="1" customWidth="1"/>
    <col min="2" max="2" width="13.85546875" bestFit="1" customWidth="1"/>
    <col min="3" max="3" width="15.140625" bestFit="1" customWidth="1"/>
  </cols>
  <sheetData>
    <row r="1" spans="1:6" s="2" customFormat="1" x14ac:dyDescent="0.25">
      <c r="A1" s="12" t="s">
        <v>41</v>
      </c>
      <c r="B1" s="12"/>
      <c r="C1" s="12"/>
      <c r="D1" s="12"/>
      <c r="E1" s="13"/>
      <c r="F1" s="12"/>
    </row>
    <row r="2" spans="1:6" s="3" customFormat="1" x14ac:dyDescent="0.25">
      <c r="A2" s="4" t="s">
        <v>25</v>
      </c>
      <c r="B2" s="4" t="s">
        <v>34</v>
      </c>
      <c r="C2" s="4" t="s">
        <v>26</v>
      </c>
      <c r="D2" s="7"/>
      <c r="E2" s="8"/>
      <c r="F2" s="7"/>
    </row>
    <row r="3" spans="1:6" x14ac:dyDescent="0.25">
      <c r="A3">
        <v>0</v>
      </c>
      <c r="B3">
        <v>56924.381796875008</v>
      </c>
      <c r="C3">
        <v>-15.580000000000002</v>
      </c>
    </row>
    <row r="4" spans="1:6" x14ac:dyDescent="0.25">
      <c r="A4">
        <v>25</v>
      </c>
      <c r="B4">
        <v>57016.779687499999</v>
      </c>
      <c r="C4">
        <v>95.62</v>
      </c>
    </row>
    <row r="5" spans="1:6" x14ac:dyDescent="0.25">
      <c r="A5">
        <v>50</v>
      </c>
      <c r="B5">
        <v>57028.842578125004</v>
      </c>
      <c r="C5">
        <v>95.17</v>
      </c>
    </row>
    <row r="6" spans="1:6" x14ac:dyDescent="0.25">
      <c r="A6">
        <v>75</v>
      </c>
      <c r="B6">
        <v>56981.265468749996</v>
      </c>
      <c r="C6">
        <v>53.855000000000004</v>
      </c>
    </row>
    <row r="7" spans="1:6" x14ac:dyDescent="0.25">
      <c r="A7">
        <v>100</v>
      </c>
      <c r="B7">
        <v>57095.945468749997</v>
      </c>
      <c r="C7">
        <v>214.95500000000001</v>
      </c>
    </row>
    <row r="8" spans="1:6" x14ac:dyDescent="0.25">
      <c r="A8">
        <v>125</v>
      </c>
      <c r="B8">
        <v>56968.963359375004</v>
      </c>
      <c r="C8">
        <v>-2.5950000000000002</v>
      </c>
    </row>
    <row r="9" spans="1:6" x14ac:dyDescent="0.25">
      <c r="A9">
        <v>150</v>
      </c>
      <c r="B9">
        <v>56983.096250000002</v>
      </c>
      <c r="C9">
        <v>-7.5350000000000001</v>
      </c>
    </row>
    <row r="10" spans="1:6" x14ac:dyDescent="0.25">
      <c r="A10">
        <v>175</v>
      </c>
      <c r="B10">
        <v>57024.291249920003</v>
      </c>
      <c r="C10">
        <v>12.805</v>
      </c>
    </row>
    <row r="11" spans="1:6" x14ac:dyDescent="0.25">
      <c r="A11">
        <v>200</v>
      </c>
      <c r="B11">
        <v>57031.759140540002</v>
      </c>
      <c r="C11">
        <v>-9.1649999999999991</v>
      </c>
    </row>
    <row r="12" spans="1:6" x14ac:dyDescent="0.25">
      <c r="A12">
        <v>225</v>
      </c>
      <c r="B12">
        <v>57057.332812399996</v>
      </c>
      <c r="C12">
        <v>-8.59</v>
      </c>
    </row>
    <row r="13" spans="1:6" x14ac:dyDescent="0.25">
      <c r="A13">
        <v>250</v>
      </c>
      <c r="B13">
        <v>57083.035703020003</v>
      </c>
      <c r="C13">
        <v>-14.655000000000001</v>
      </c>
    </row>
    <row r="14" spans="1:6" x14ac:dyDescent="0.25">
      <c r="A14">
        <v>275</v>
      </c>
      <c r="B14">
        <v>57105.588593640001</v>
      </c>
      <c r="C14">
        <v>-12.879999999999999</v>
      </c>
    </row>
    <row r="15" spans="1:6" x14ac:dyDescent="0.25">
      <c r="A15">
        <v>300</v>
      </c>
      <c r="B15">
        <v>57142.256484259997</v>
      </c>
      <c r="C15">
        <v>36.825000000000003</v>
      </c>
    </row>
    <row r="16" spans="1:6" x14ac:dyDescent="0.25">
      <c r="A16">
        <v>325</v>
      </c>
      <c r="B16">
        <v>57201.264374880004</v>
      </c>
      <c r="C16">
        <v>-7.2649999999999997</v>
      </c>
    </row>
    <row r="17" spans="1:3" x14ac:dyDescent="0.25">
      <c r="A17">
        <v>350</v>
      </c>
      <c r="B17">
        <v>57252.197265499999</v>
      </c>
      <c r="C17">
        <v>-8.1549999999999994</v>
      </c>
    </row>
    <row r="18" spans="1:3" x14ac:dyDescent="0.25">
      <c r="A18">
        <v>375</v>
      </c>
      <c r="B18">
        <v>57292.237265499993</v>
      </c>
      <c r="C18">
        <v>-4.83</v>
      </c>
    </row>
    <row r="19" spans="1:3" x14ac:dyDescent="0.25">
      <c r="A19">
        <v>400</v>
      </c>
      <c r="B19">
        <v>57341.670156120003</v>
      </c>
      <c r="C19">
        <v>-5.2949999999999999</v>
      </c>
    </row>
    <row r="20" spans="1:3" x14ac:dyDescent="0.25">
      <c r="A20">
        <v>425</v>
      </c>
      <c r="B20">
        <v>57371.315156119999</v>
      </c>
      <c r="C20">
        <v>-0.85</v>
      </c>
    </row>
    <row r="21" spans="1:3" x14ac:dyDescent="0.25">
      <c r="A21">
        <v>450</v>
      </c>
      <c r="B21">
        <v>57410.458046740001</v>
      </c>
      <c r="C21">
        <v>13.14</v>
      </c>
    </row>
    <row r="22" spans="1:3" x14ac:dyDescent="0.25">
      <c r="A22">
        <v>475</v>
      </c>
      <c r="B22">
        <v>57413.09804674</v>
      </c>
      <c r="C22">
        <v>-9.52</v>
      </c>
    </row>
    <row r="23" spans="1:3" x14ac:dyDescent="0.25">
      <c r="A23">
        <v>500</v>
      </c>
      <c r="B23">
        <v>57397.670937359995</v>
      </c>
      <c r="C23">
        <v>-15.79</v>
      </c>
    </row>
    <row r="24" spans="1:3" x14ac:dyDescent="0.25">
      <c r="A24">
        <v>525</v>
      </c>
      <c r="B24">
        <v>57435.240937359995</v>
      </c>
      <c r="C24">
        <v>-1.3499999999999999</v>
      </c>
    </row>
    <row r="25" spans="1:3" x14ac:dyDescent="0.25">
      <c r="A25">
        <v>550</v>
      </c>
      <c r="B25">
        <v>57450.383827979997</v>
      </c>
      <c r="C25">
        <v>-20.204999999999998</v>
      </c>
    </row>
    <row r="26" spans="1:3" x14ac:dyDescent="0.25">
      <c r="A26">
        <v>575</v>
      </c>
      <c r="B26">
        <v>57427.361718600005</v>
      </c>
      <c r="C26">
        <v>2.665</v>
      </c>
    </row>
    <row r="27" spans="1:3" x14ac:dyDescent="0.25">
      <c r="A27">
        <v>600</v>
      </c>
      <c r="B27">
        <v>57458.72460922</v>
      </c>
      <c r="C27">
        <v>-9</v>
      </c>
    </row>
    <row r="28" spans="1:3" x14ac:dyDescent="0.25">
      <c r="A28">
        <v>625</v>
      </c>
      <c r="B28">
        <v>57525.509609220004</v>
      </c>
      <c r="C28">
        <v>29.38</v>
      </c>
    </row>
    <row r="29" spans="1:3" x14ac:dyDescent="0.25">
      <c r="A29">
        <v>650</v>
      </c>
      <c r="B29">
        <v>57423.422499839995</v>
      </c>
      <c r="C29">
        <v>-12.335000000000001</v>
      </c>
    </row>
    <row r="30" spans="1:3" x14ac:dyDescent="0.25">
      <c r="A30">
        <v>675</v>
      </c>
      <c r="B30">
        <v>57417.580390459996</v>
      </c>
      <c r="C30">
        <v>-8.83</v>
      </c>
    </row>
    <row r="31" spans="1:3" x14ac:dyDescent="0.25">
      <c r="A31">
        <v>700</v>
      </c>
      <c r="B31">
        <v>57409.805390460002</v>
      </c>
      <c r="C31">
        <v>-15.815</v>
      </c>
    </row>
    <row r="32" spans="1:3" x14ac:dyDescent="0.25">
      <c r="A32">
        <v>725</v>
      </c>
      <c r="B32">
        <v>57417.563281080002</v>
      </c>
      <c r="C32">
        <v>-6.35</v>
      </c>
    </row>
    <row r="33" spans="1:3" x14ac:dyDescent="0.25">
      <c r="A33">
        <v>750</v>
      </c>
      <c r="B33">
        <v>57390.996171699997</v>
      </c>
      <c r="C33">
        <v>-13.96</v>
      </c>
    </row>
    <row r="34" spans="1:3" x14ac:dyDescent="0.25">
      <c r="A34">
        <v>775</v>
      </c>
      <c r="B34">
        <v>57388.461171700001</v>
      </c>
      <c r="C34">
        <v>-9.870000000000001</v>
      </c>
    </row>
    <row r="35" spans="1:3" x14ac:dyDescent="0.25">
      <c r="A35">
        <v>800</v>
      </c>
      <c r="B35">
        <v>57385.709062319998</v>
      </c>
      <c r="C35">
        <v>-4.3250000000000002</v>
      </c>
    </row>
    <row r="36" spans="1:3" x14ac:dyDescent="0.25">
      <c r="A36">
        <v>825</v>
      </c>
      <c r="B36">
        <v>57377.764062320006</v>
      </c>
      <c r="C36">
        <v>-4.5199999999999996</v>
      </c>
    </row>
    <row r="37" spans="1:3" x14ac:dyDescent="0.25">
      <c r="A37">
        <v>850</v>
      </c>
      <c r="B37">
        <v>57374.896952939998</v>
      </c>
      <c r="C37">
        <v>-4.6950000000000003</v>
      </c>
    </row>
    <row r="38" spans="1:3" x14ac:dyDescent="0.25">
      <c r="A38">
        <v>875</v>
      </c>
      <c r="B38">
        <v>57367.206952939996</v>
      </c>
      <c r="C38">
        <v>3.7149999999999999</v>
      </c>
    </row>
    <row r="39" spans="1:3" x14ac:dyDescent="0.25">
      <c r="A39">
        <v>900</v>
      </c>
      <c r="B39">
        <v>57357.869843560002</v>
      </c>
      <c r="C39">
        <v>-3.59</v>
      </c>
    </row>
    <row r="40" spans="1:3" x14ac:dyDescent="0.25">
      <c r="A40">
        <v>925</v>
      </c>
      <c r="B40">
        <v>57366.997734179997</v>
      </c>
      <c r="C40">
        <v>14.82</v>
      </c>
    </row>
    <row r="41" spans="1:3" x14ac:dyDescent="0.25">
      <c r="A41">
        <v>950</v>
      </c>
      <c r="B41">
        <v>57331.865624799997</v>
      </c>
      <c r="C41">
        <v>-16.170000000000002</v>
      </c>
    </row>
    <row r="42" spans="1:3" x14ac:dyDescent="0.25">
      <c r="A42">
        <v>975</v>
      </c>
      <c r="B42">
        <v>57385.060624799997</v>
      </c>
      <c r="C42">
        <v>-1.28</v>
      </c>
    </row>
    <row r="43" spans="1:3" x14ac:dyDescent="0.25">
      <c r="A43">
        <v>1000</v>
      </c>
      <c r="B43">
        <v>57339.143515420001</v>
      </c>
      <c r="C43">
        <v>-6.5299999999999994</v>
      </c>
    </row>
    <row r="44" spans="1:3" x14ac:dyDescent="0.25">
      <c r="A44">
        <v>1025</v>
      </c>
      <c r="B44">
        <v>57334.46351542</v>
      </c>
      <c r="C44">
        <v>-8.120000000000001</v>
      </c>
    </row>
    <row r="45" spans="1:3" x14ac:dyDescent="0.25">
      <c r="A45">
        <v>1050</v>
      </c>
      <c r="B45">
        <v>57356.686406040004</v>
      </c>
      <c r="C45">
        <v>-13.155000000000001</v>
      </c>
    </row>
    <row r="46" spans="1:3" x14ac:dyDescent="0.25">
      <c r="A46">
        <v>1075</v>
      </c>
      <c r="B46">
        <v>57340.701406040003</v>
      </c>
      <c r="C46">
        <v>-11.25</v>
      </c>
    </row>
    <row r="47" spans="1:3" x14ac:dyDescent="0.25">
      <c r="A47">
        <v>1100</v>
      </c>
      <c r="B47">
        <v>57348.109296659997</v>
      </c>
      <c r="C47">
        <v>-5.72</v>
      </c>
    </row>
    <row r="48" spans="1:3" x14ac:dyDescent="0.25">
      <c r="A48">
        <v>1125</v>
      </c>
      <c r="B48">
        <v>57351.04929666</v>
      </c>
      <c r="C48">
        <v>-1.66</v>
      </c>
    </row>
    <row r="49" spans="1:3" x14ac:dyDescent="0.25">
      <c r="A49">
        <v>1150</v>
      </c>
      <c r="B49">
        <v>57352.757187280004</v>
      </c>
      <c r="C49">
        <v>-5.2249999999999996</v>
      </c>
    </row>
    <row r="50" spans="1:3" x14ac:dyDescent="0.25">
      <c r="A50">
        <v>1175</v>
      </c>
      <c r="B50">
        <v>57358.532187279998</v>
      </c>
      <c r="C50">
        <v>9.76</v>
      </c>
    </row>
    <row r="51" spans="1:3" x14ac:dyDescent="0.25">
      <c r="A51">
        <v>1200</v>
      </c>
      <c r="B51">
        <v>57340.770077900001</v>
      </c>
      <c r="C51">
        <v>-13.64</v>
      </c>
    </row>
    <row r="52" spans="1:3" x14ac:dyDescent="0.25">
      <c r="A52">
        <v>1225</v>
      </c>
      <c r="B52">
        <v>57334.712968519998</v>
      </c>
      <c r="C52">
        <v>-12.135000000000002</v>
      </c>
    </row>
    <row r="53" spans="1:3" x14ac:dyDescent="0.25">
      <c r="A53">
        <v>1250</v>
      </c>
      <c r="B53">
        <v>57337.927968520009</v>
      </c>
      <c r="C53">
        <v>-9.6900000000000013</v>
      </c>
    </row>
    <row r="54" spans="1:3" x14ac:dyDescent="0.25">
      <c r="A54">
        <v>1275</v>
      </c>
      <c r="B54">
        <v>57328.975859139995</v>
      </c>
      <c r="C54">
        <v>-13.74</v>
      </c>
    </row>
    <row r="55" spans="1:3" x14ac:dyDescent="0.25">
      <c r="A55">
        <v>1300</v>
      </c>
      <c r="B55">
        <v>57377.08765596</v>
      </c>
      <c r="C55">
        <v>36.92</v>
      </c>
    </row>
    <row r="56" spans="1:3" x14ac:dyDescent="0.25">
      <c r="A56">
        <v>1325</v>
      </c>
      <c r="B56">
        <v>57261.699452779998</v>
      </c>
      <c r="C56">
        <v>-2.5649999999999999</v>
      </c>
    </row>
    <row r="57" spans="1:3" x14ac:dyDescent="0.25">
      <c r="A57">
        <v>1350</v>
      </c>
      <c r="B57">
        <v>57299.635081969995</v>
      </c>
      <c r="C57">
        <v>-24.255000000000003</v>
      </c>
    </row>
    <row r="58" spans="1:3" x14ac:dyDescent="0.25">
      <c r="A58">
        <v>1375</v>
      </c>
      <c r="B58">
        <v>57302.995081969995</v>
      </c>
      <c r="C58">
        <v>-10.285</v>
      </c>
    </row>
    <row r="59" spans="1:3" x14ac:dyDescent="0.25">
      <c r="A59">
        <v>1400</v>
      </c>
      <c r="B59">
        <v>57297.064590167</v>
      </c>
      <c r="C59">
        <v>-8.43</v>
      </c>
    </row>
    <row r="60" spans="1:3" x14ac:dyDescent="0.25">
      <c r="A60">
        <v>1425</v>
      </c>
      <c r="B60">
        <v>57285.804098363995</v>
      </c>
      <c r="C60">
        <v>-2.3199999999999998</v>
      </c>
    </row>
    <row r="61" spans="1:3" x14ac:dyDescent="0.25">
      <c r="A61">
        <v>1450</v>
      </c>
      <c r="B61">
        <v>57277.489098364</v>
      </c>
      <c r="C61">
        <v>-3.6799999999999997</v>
      </c>
    </row>
    <row r="62" spans="1:3" x14ac:dyDescent="0.25">
      <c r="A62">
        <v>1475</v>
      </c>
      <c r="B62">
        <v>57267.188606560994</v>
      </c>
      <c r="C62">
        <v>7.7249999999999996</v>
      </c>
    </row>
    <row r="63" spans="1:3" x14ac:dyDescent="0.25">
      <c r="A63">
        <v>1500</v>
      </c>
      <c r="B63">
        <v>57255.388606560999</v>
      </c>
      <c r="C63">
        <v>-11.02</v>
      </c>
    </row>
    <row r="64" spans="1:3" x14ac:dyDescent="0.25">
      <c r="A64">
        <v>1525</v>
      </c>
      <c r="B64">
        <v>57252.668114758002</v>
      </c>
      <c r="C64">
        <v>-6.1800000000000006</v>
      </c>
    </row>
    <row r="65" spans="1:3" x14ac:dyDescent="0.25">
      <c r="A65">
        <v>1550</v>
      </c>
      <c r="B65">
        <v>57252.282622954997</v>
      </c>
      <c r="C65">
        <v>-3.0150000000000001</v>
      </c>
    </row>
    <row r="66" spans="1:3" x14ac:dyDescent="0.25">
      <c r="A66">
        <v>1575</v>
      </c>
      <c r="B66">
        <v>57252.177131151999</v>
      </c>
      <c r="C66">
        <v>-2.13</v>
      </c>
    </row>
    <row r="67" spans="1:3" x14ac:dyDescent="0.25">
      <c r="A67">
        <v>1600</v>
      </c>
      <c r="B67">
        <v>57251.546639348999</v>
      </c>
      <c r="C67">
        <v>-12.33</v>
      </c>
    </row>
    <row r="68" spans="1:3" x14ac:dyDescent="0.25">
      <c r="A68">
        <v>1625</v>
      </c>
      <c r="B68">
        <v>57275.191147546</v>
      </c>
      <c r="C68">
        <v>1.81</v>
      </c>
    </row>
    <row r="69" spans="1:3" x14ac:dyDescent="0.25">
      <c r="A69">
        <v>1650</v>
      </c>
      <c r="B69">
        <v>57280.921147546003</v>
      </c>
      <c r="C69">
        <v>-10.164999999999999</v>
      </c>
    </row>
    <row r="70" spans="1:3" x14ac:dyDescent="0.25">
      <c r="A70">
        <v>1675</v>
      </c>
      <c r="B70">
        <v>57326.810655742993</v>
      </c>
      <c r="C70">
        <v>16.704999999999998</v>
      </c>
    </row>
    <row r="71" spans="1:3" x14ac:dyDescent="0.25">
      <c r="A71">
        <v>1700</v>
      </c>
      <c r="B71">
        <v>57327.910163940003</v>
      </c>
      <c r="C71">
        <v>-11.530000000000001</v>
      </c>
    </row>
    <row r="72" spans="1:3" x14ac:dyDescent="0.25">
      <c r="A72">
        <v>1725</v>
      </c>
      <c r="B72">
        <v>57362.684672137002</v>
      </c>
      <c r="C72">
        <v>8.3350000000000009</v>
      </c>
    </row>
    <row r="73" spans="1:3" x14ac:dyDescent="0.25">
      <c r="A73">
        <v>1750</v>
      </c>
      <c r="B73">
        <v>57405.394672137001</v>
      </c>
      <c r="C73">
        <v>-5.48</v>
      </c>
    </row>
    <row r="74" spans="1:3" x14ac:dyDescent="0.25">
      <c r="A74">
        <v>1775</v>
      </c>
      <c r="B74">
        <v>57442.989180334</v>
      </c>
      <c r="C74">
        <v>-1.08</v>
      </c>
    </row>
    <row r="75" spans="1:3" x14ac:dyDescent="0.25">
      <c r="A75">
        <v>1800</v>
      </c>
      <c r="B75">
        <v>57486.424180334005</v>
      </c>
      <c r="C75">
        <v>-11.765000000000001</v>
      </c>
    </row>
    <row r="76" spans="1:3" x14ac:dyDescent="0.25">
      <c r="A76">
        <v>1825</v>
      </c>
      <c r="B76">
        <v>57572.013688530998</v>
      </c>
      <c r="C76">
        <v>23.189999999999998</v>
      </c>
    </row>
    <row r="77" spans="1:3" x14ac:dyDescent="0.25">
      <c r="A77">
        <v>1850</v>
      </c>
      <c r="B77">
        <v>57609.852704925004</v>
      </c>
      <c r="C77">
        <v>-5.8550000000000004</v>
      </c>
    </row>
    <row r="78" spans="1:3" x14ac:dyDescent="0.25">
      <c r="A78">
        <v>1875</v>
      </c>
      <c r="B78">
        <v>57662.712213121995</v>
      </c>
      <c r="C78">
        <v>-1.38</v>
      </c>
    </row>
    <row r="79" spans="1:3" x14ac:dyDescent="0.25">
      <c r="A79">
        <v>1900</v>
      </c>
      <c r="B79">
        <v>57697.367213121994</v>
      </c>
      <c r="C79">
        <v>-11.73</v>
      </c>
    </row>
    <row r="80" spans="1:3" x14ac:dyDescent="0.25">
      <c r="A80">
        <v>1925</v>
      </c>
      <c r="B80">
        <v>57731.231721318996</v>
      </c>
      <c r="C80">
        <v>-3.59</v>
      </c>
    </row>
    <row r="81" spans="1:3" x14ac:dyDescent="0.25">
      <c r="A81">
        <v>1950</v>
      </c>
      <c r="B81">
        <v>57758.746721318996</v>
      </c>
      <c r="C81">
        <v>-8.5649999999999995</v>
      </c>
    </row>
    <row r="82" spans="1:3" x14ac:dyDescent="0.25">
      <c r="A82">
        <v>1975</v>
      </c>
      <c r="B82">
        <v>57776.436229516003</v>
      </c>
      <c r="C82">
        <v>-10.99</v>
      </c>
    </row>
    <row r="83" spans="1:3" x14ac:dyDescent="0.25">
      <c r="A83">
        <v>2000</v>
      </c>
      <c r="B83">
        <v>57799.411229515994</v>
      </c>
      <c r="C83">
        <v>-5.79</v>
      </c>
    </row>
    <row r="84" spans="1:3" x14ac:dyDescent="0.25">
      <c r="A84">
        <v>2025</v>
      </c>
      <c r="B84">
        <v>57806.250737712995</v>
      </c>
      <c r="C84">
        <v>-3.4449999999999998</v>
      </c>
    </row>
    <row r="85" spans="1:3" x14ac:dyDescent="0.25">
      <c r="A85">
        <v>2050</v>
      </c>
      <c r="B85">
        <v>57810.710245909999</v>
      </c>
      <c r="C85">
        <v>-2.79</v>
      </c>
    </row>
    <row r="86" spans="1:3" x14ac:dyDescent="0.25">
      <c r="A86">
        <v>2075</v>
      </c>
      <c r="B86">
        <v>57809.154754106996</v>
      </c>
      <c r="C86">
        <v>3.7949999999999999</v>
      </c>
    </row>
    <row r="87" spans="1:3" x14ac:dyDescent="0.25">
      <c r="A87">
        <v>2100</v>
      </c>
      <c r="B87">
        <v>57791.354262303998</v>
      </c>
      <c r="C87">
        <v>-11.164999999999999</v>
      </c>
    </row>
    <row r="88" spans="1:3" x14ac:dyDescent="0.25">
      <c r="A88">
        <v>2125</v>
      </c>
      <c r="B88">
        <v>57794.319262303994</v>
      </c>
      <c r="C88">
        <v>-3.9550000000000001</v>
      </c>
    </row>
    <row r="89" spans="1:3" x14ac:dyDescent="0.25">
      <c r="A89">
        <v>2150</v>
      </c>
      <c r="B89">
        <v>57789.443770501006</v>
      </c>
      <c r="C89">
        <v>-8.42</v>
      </c>
    </row>
    <row r="90" spans="1:3" x14ac:dyDescent="0.25">
      <c r="A90">
        <v>2175</v>
      </c>
      <c r="B90">
        <v>57776.403770500998</v>
      </c>
      <c r="C90">
        <v>-7.5</v>
      </c>
    </row>
    <row r="91" spans="1:3" x14ac:dyDescent="0.25">
      <c r="A91">
        <v>2200</v>
      </c>
      <c r="B91">
        <v>57816.782377061994</v>
      </c>
      <c r="C91">
        <v>2.6349999999999998</v>
      </c>
    </row>
    <row r="92" spans="1:3" x14ac:dyDescent="0.25">
      <c r="A92">
        <v>2225</v>
      </c>
      <c r="B92">
        <v>57714.960901653001</v>
      </c>
      <c r="C92">
        <v>198.98000000000002</v>
      </c>
    </row>
    <row r="93" spans="1:3" x14ac:dyDescent="0.25">
      <c r="A93">
        <v>2250</v>
      </c>
      <c r="B93">
        <v>57753.374426243994</v>
      </c>
      <c r="C93">
        <v>4.8100000000000005</v>
      </c>
    </row>
    <row r="94" spans="1:3" x14ac:dyDescent="0.25">
      <c r="A94">
        <v>2275</v>
      </c>
      <c r="B94">
        <v>57849.078934441</v>
      </c>
      <c r="C94">
        <v>0.39500000000000002</v>
      </c>
    </row>
    <row r="95" spans="1:3" x14ac:dyDescent="0.25">
      <c r="A95">
        <v>2300</v>
      </c>
      <c r="B95">
        <v>57963.988934440997</v>
      </c>
      <c r="C95">
        <v>137.965</v>
      </c>
    </row>
    <row r="96" spans="1:3" x14ac:dyDescent="0.25">
      <c r="A96">
        <v>2325</v>
      </c>
      <c r="B96">
        <v>57933.653442638002</v>
      </c>
      <c r="C96">
        <v>9.58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abSelected="1" topLeftCell="A144" zoomScale="115" zoomScaleNormal="115" workbookViewId="0">
      <selection activeCell="E4" sqref="E4:E177"/>
    </sheetView>
  </sheetViews>
  <sheetFormatPr defaultRowHeight="15" x14ac:dyDescent="0.25"/>
  <cols>
    <col min="2" max="2" width="11.140625" bestFit="1" customWidth="1"/>
    <col min="3" max="3" width="22.7109375" bestFit="1" customWidth="1"/>
    <col min="4" max="4" width="17.28515625" customWidth="1"/>
    <col min="5" max="5" width="21.28515625" customWidth="1"/>
  </cols>
  <sheetData>
    <row r="1" spans="1:5" s="5" customFormat="1" x14ac:dyDescent="0.25">
      <c r="A1" s="12" t="s">
        <v>40</v>
      </c>
      <c r="B1" s="12"/>
      <c r="C1" s="12"/>
      <c r="D1" s="12"/>
      <c r="E1" s="12"/>
    </row>
    <row r="2" spans="1:5" s="2" customFormat="1" x14ac:dyDescent="0.25">
      <c r="B2" s="12" t="s">
        <v>38</v>
      </c>
      <c r="C2" s="12"/>
      <c r="D2" s="12"/>
    </row>
    <row r="3" spans="1:5" s="3" customFormat="1" x14ac:dyDescent="0.25">
      <c r="B3" s="4" t="s">
        <v>25</v>
      </c>
      <c r="C3" s="4" t="s">
        <v>39</v>
      </c>
      <c r="D3" s="4" t="s">
        <v>26</v>
      </c>
      <c r="E3" s="4" t="s">
        <v>39</v>
      </c>
    </row>
    <row r="4" spans="1:5" x14ac:dyDescent="0.25">
      <c r="B4">
        <v>0</v>
      </c>
      <c r="C4">
        <v>56924.381796875008</v>
      </c>
      <c r="D4">
        <v>-15.580000000000002</v>
      </c>
      <c r="E4">
        <f>C4-50000</f>
        <v>6924.3817968750081</v>
      </c>
    </row>
    <row r="5" spans="1:5" x14ac:dyDescent="0.25">
      <c r="B5">
        <v>125</v>
      </c>
      <c r="C5">
        <v>56968.963359375004</v>
      </c>
      <c r="D5">
        <v>-2.5950000000000002</v>
      </c>
      <c r="E5" s="6">
        <f t="shared" ref="E5:E68" si="0">C5-50000</f>
        <v>6968.9633593750041</v>
      </c>
    </row>
    <row r="6" spans="1:5" x14ac:dyDescent="0.25">
      <c r="B6">
        <v>150</v>
      </c>
      <c r="C6">
        <v>56983.096250000002</v>
      </c>
      <c r="D6">
        <v>-7.5350000000000001</v>
      </c>
      <c r="E6" s="6">
        <f t="shared" si="0"/>
        <v>6983.0962500000023</v>
      </c>
    </row>
    <row r="7" spans="1:5" x14ac:dyDescent="0.25">
      <c r="B7">
        <v>175</v>
      </c>
      <c r="C7">
        <v>57024.291249920003</v>
      </c>
      <c r="D7">
        <v>12.805</v>
      </c>
      <c r="E7" s="6">
        <f t="shared" si="0"/>
        <v>7024.2912499200029</v>
      </c>
    </row>
    <row r="8" spans="1:5" x14ac:dyDescent="0.25">
      <c r="B8">
        <v>200</v>
      </c>
      <c r="C8">
        <v>57031.759140540002</v>
      </c>
      <c r="D8">
        <v>-9.1649999999999991</v>
      </c>
      <c r="E8" s="6">
        <f>C8-50000</f>
        <v>7031.7591405400017</v>
      </c>
    </row>
    <row r="9" spans="1:5" x14ac:dyDescent="0.25">
      <c r="B9">
        <v>225</v>
      </c>
      <c r="C9">
        <v>57057.332812399996</v>
      </c>
      <c r="D9">
        <v>-8.59</v>
      </c>
      <c r="E9" s="6">
        <f t="shared" si="0"/>
        <v>7057.3328123999963</v>
      </c>
    </row>
    <row r="10" spans="1:5" x14ac:dyDescent="0.25">
      <c r="B10">
        <v>250</v>
      </c>
      <c r="C10">
        <v>57083.035703020003</v>
      </c>
      <c r="D10">
        <v>-14.655000000000001</v>
      </c>
      <c r="E10" s="6">
        <f t="shared" si="0"/>
        <v>7083.035703020003</v>
      </c>
    </row>
    <row r="11" spans="1:5" x14ac:dyDescent="0.25">
      <c r="B11">
        <v>275</v>
      </c>
      <c r="C11">
        <v>57105.588593640001</v>
      </c>
      <c r="D11">
        <v>-12.879999999999999</v>
      </c>
      <c r="E11" s="6">
        <f t="shared" si="0"/>
        <v>7105.5885936400009</v>
      </c>
    </row>
    <row r="12" spans="1:5" x14ac:dyDescent="0.25">
      <c r="B12">
        <v>325</v>
      </c>
      <c r="C12">
        <v>57201.264374880004</v>
      </c>
      <c r="D12">
        <v>-7.2649999999999997</v>
      </c>
      <c r="E12" s="6">
        <f t="shared" si="0"/>
        <v>7201.2643748800037</v>
      </c>
    </row>
    <row r="13" spans="1:5" x14ac:dyDescent="0.25">
      <c r="B13">
        <v>350</v>
      </c>
      <c r="C13">
        <v>57252.197265499999</v>
      </c>
      <c r="D13">
        <v>-8.1549999999999994</v>
      </c>
      <c r="E13" s="6">
        <f t="shared" si="0"/>
        <v>7252.197265499999</v>
      </c>
    </row>
    <row r="14" spans="1:5" x14ac:dyDescent="0.25">
      <c r="B14">
        <v>375</v>
      </c>
      <c r="C14">
        <v>57292.237265499993</v>
      </c>
      <c r="D14">
        <v>-4.83</v>
      </c>
      <c r="E14" s="6">
        <f t="shared" si="0"/>
        <v>7292.2372654999926</v>
      </c>
    </row>
    <row r="15" spans="1:5" x14ac:dyDescent="0.25">
      <c r="B15">
        <v>400</v>
      </c>
      <c r="C15">
        <v>57341.670156120003</v>
      </c>
      <c r="D15">
        <v>-5.2949999999999999</v>
      </c>
      <c r="E15" s="6">
        <f t="shared" si="0"/>
        <v>7341.6701561200025</v>
      </c>
    </row>
    <row r="16" spans="1:5" x14ac:dyDescent="0.25">
      <c r="B16">
        <v>425</v>
      </c>
      <c r="C16">
        <v>57371.315156119999</v>
      </c>
      <c r="D16">
        <v>-0.85</v>
      </c>
      <c r="E16" s="6">
        <f t="shared" si="0"/>
        <v>7371.3151561199993</v>
      </c>
    </row>
    <row r="17" spans="2:5" x14ac:dyDescent="0.25">
      <c r="B17">
        <v>450</v>
      </c>
      <c r="C17">
        <v>57410.458046740001</v>
      </c>
      <c r="D17">
        <v>13.14</v>
      </c>
      <c r="E17" s="6">
        <f t="shared" si="0"/>
        <v>7410.458046740001</v>
      </c>
    </row>
    <row r="18" spans="2:5" x14ac:dyDescent="0.25">
      <c r="B18">
        <v>475</v>
      </c>
      <c r="C18">
        <v>57413.09804674</v>
      </c>
      <c r="D18">
        <v>-9.52</v>
      </c>
      <c r="E18" s="6">
        <f t="shared" si="0"/>
        <v>7413.0980467400004</v>
      </c>
    </row>
    <row r="19" spans="2:5" x14ac:dyDescent="0.25">
      <c r="B19">
        <v>500</v>
      </c>
      <c r="C19">
        <v>57397.670937359995</v>
      </c>
      <c r="D19">
        <v>-15.79</v>
      </c>
      <c r="E19" s="6">
        <f t="shared" si="0"/>
        <v>7397.6709373599952</v>
      </c>
    </row>
    <row r="20" spans="2:5" x14ac:dyDescent="0.25">
      <c r="B20">
        <v>525</v>
      </c>
      <c r="C20">
        <v>57435.240937359995</v>
      </c>
      <c r="D20">
        <v>-1.3499999999999999</v>
      </c>
      <c r="E20" s="6">
        <f t="shared" si="0"/>
        <v>7435.2409373599949</v>
      </c>
    </row>
    <row r="21" spans="2:5" x14ac:dyDescent="0.25">
      <c r="B21">
        <v>550</v>
      </c>
      <c r="C21">
        <v>57450.383827979997</v>
      </c>
      <c r="D21">
        <v>-20.204999999999998</v>
      </c>
      <c r="E21" s="6">
        <f t="shared" si="0"/>
        <v>7450.3838279799966</v>
      </c>
    </row>
    <row r="22" spans="2:5" x14ac:dyDescent="0.25">
      <c r="B22">
        <v>575</v>
      </c>
      <c r="C22">
        <v>57427.361718600005</v>
      </c>
      <c r="D22">
        <v>2.665</v>
      </c>
      <c r="E22" s="6">
        <f t="shared" si="0"/>
        <v>7427.3617186000047</v>
      </c>
    </row>
    <row r="23" spans="2:5" x14ac:dyDescent="0.25">
      <c r="B23">
        <v>600</v>
      </c>
      <c r="C23">
        <v>57458.72460922</v>
      </c>
      <c r="D23">
        <v>-9</v>
      </c>
      <c r="E23" s="6">
        <f t="shared" si="0"/>
        <v>7458.7246092200003</v>
      </c>
    </row>
    <row r="24" spans="2:5" x14ac:dyDescent="0.25">
      <c r="B24">
        <v>650</v>
      </c>
      <c r="C24">
        <v>57423.422499839995</v>
      </c>
      <c r="D24">
        <v>-12.335000000000001</v>
      </c>
      <c r="E24" s="6">
        <f t="shared" si="0"/>
        <v>7423.422499839995</v>
      </c>
    </row>
    <row r="25" spans="2:5" x14ac:dyDescent="0.25">
      <c r="B25">
        <v>675</v>
      </c>
      <c r="C25">
        <v>57417.580390459996</v>
      </c>
      <c r="D25">
        <v>-8.83</v>
      </c>
      <c r="E25" s="6">
        <f t="shared" si="0"/>
        <v>7417.5803904599961</v>
      </c>
    </row>
    <row r="26" spans="2:5" x14ac:dyDescent="0.25">
      <c r="B26">
        <v>700</v>
      </c>
      <c r="C26">
        <v>57409.805390460002</v>
      </c>
      <c r="D26">
        <v>-15.815</v>
      </c>
      <c r="E26" s="6">
        <f t="shared" si="0"/>
        <v>7409.8053904600019</v>
      </c>
    </row>
    <row r="27" spans="2:5" x14ac:dyDescent="0.25">
      <c r="B27">
        <v>725</v>
      </c>
      <c r="C27">
        <v>57417.563281080002</v>
      </c>
      <c r="D27">
        <v>-6.35</v>
      </c>
      <c r="E27" s="6">
        <f t="shared" si="0"/>
        <v>7417.5632810800016</v>
      </c>
    </row>
    <row r="28" spans="2:5" x14ac:dyDescent="0.25">
      <c r="B28">
        <v>750</v>
      </c>
      <c r="C28">
        <v>57390.996171699997</v>
      </c>
      <c r="D28">
        <v>-13.96</v>
      </c>
      <c r="E28" s="6">
        <f t="shared" si="0"/>
        <v>7390.9961716999969</v>
      </c>
    </row>
    <row r="29" spans="2:5" x14ac:dyDescent="0.25">
      <c r="B29">
        <v>775</v>
      </c>
      <c r="C29">
        <v>57388.461171700001</v>
      </c>
      <c r="D29">
        <v>-9.870000000000001</v>
      </c>
      <c r="E29" s="6">
        <f t="shared" si="0"/>
        <v>7388.4611717000007</v>
      </c>
    </row>
    <row r="30" spans="2:5" x14ac:dyDescent="0.25">
      <c r="B30">
        <v>800</v>
      </c>
      <c r="C30">
        <v>57385.709062319998</v>
      </c>
      <c r="D30">
        <v>-4.3250000000000002</v>
      </c>
      <c r="E30" s="6">
        <f t="shared" si="0"/>
        <v>7385.7090623199983</v>
      </c>
    </row>
    <row r="31" spans="2:5" x14ac:dyDescent="0.25">
      <c r="B31">
        <v>825</v>
      </c>
      <c r="C31">
        <v>57377.764062320006</v>
      </c>
      <c r="D31">
        <v>-4.5199999999999996</v>
      </c>
      <c r="E31" s="6">
        <f t="shared" si="0"/>
        <v>7377.7640623200059</v>
      </c>
    </row>
    <row r="32" spans="2:5" x14ac:dyDescent="0.25">
      <c r="B32">
        <v>850</v>
      </c>
      <c r="C32">
        <v>57374.896952939998</v>
      </c>
      <c r="D32">
        <v>-4.6950000000000003</v>
      </c>
      <c r="E32" s="6">
        <f t="shared" si="0"/>
        <v>7374.8969529399983</v>
      </c>
    </row>
    <row r="33" spans="2:5" x14ac:dyDescent="0.25">
      <c r="B33">
        <v>875</v>
      </c>
      <c r="C33">
        <v>57367.206952939996</v>
      </c>
      <c r="D33">
        <v>3.7149999999999999</v>
      </c>
      <c r="E33" s="6">
        <f t="shared" si="0"/>
        <v>7367.206952939996</v>
      </c>
    </row>
    <row r="34" spans="2:5" x14ac:dyDescent="0.25">
      <c r="B34">
        <v>900</v>
      </c>
      <c r="C34">
        <v>57357.869843560002</v>
      </c>
      <c r="D34">
        <v>-3.59</v>
      </c>
      <c r="E34" s="6">
        <f t="shared" si="0"/>
        <v>7357.8698435600018</v>
      </c>
    </row>
    <row r="35" spans="2:5" x14ac:dyDescent="0.25">
      <c r="B35">
        <v>925</v>
      </c>
      <c r="C35">
        <v>57366.997734179997</v>
      </c>
      <c r="D35">
        <v>14.82</v>
      </c>
      <c r="E35" s="6">
        <f t="shared" si="0"/>
        <v>7366.9977341799968</v>
      </c>
    </row>
    <row r="36" spans="2:5" x14ac:dyDescent="0.25">
      <c r="B36">
        <v>950</v>
      </c>
      <c r="C36">
        <v>57331.865624799997</v>
      </c>
      <c r="D36">
        <v>-16.170000000000002</v>
      </c>
      <c r="E36" s="6">
        <f t="shared" si="0"/>
        <v>7331.865624799997</v>
      </c>
    </row>
    <row r="37" spans="2:5" x14ac:dyDescent="0.25">
      <c r="B37">
        <v>975</v>
      </c>
      <c r="C37">
        <v>57385.060624799997</v>
      </c>
      <c r="D37">
        <v>-1.28</v>
      </c>
      <c r="E37" s="6">
        <f t="shared" si="0"/>
        <v>7385.0606247999967</v>
      </c>
    </row>
    <row r="38" spans="2:5" x14ac:dyDescent="0.25">
      <c r="B38">
        <v>1000</v>
      </c>
      <c r="C38">
        <v>57339.143515420001</v>
      </c>
      <c r="D38">
        <v>-6.5299999999999994</v>
      </c>
      <c r="E38" s="6">
        <f t="shared" si="0"/>
        <v>7339.1435154200008</v>
      </c>
    </row>
    <row r="39" spans="2:5" x14ac:dyDescent="0.25">
      <c r="B39">
        <v>1025</v>
      </c>
      <c r="C39">
        <v>57334.46351542</v>
      </c>
      <c r="D39">
        <v>-8.120000000000001</v>
      </c>
      <c r="E39" s="6">
        <f t="shared" si="0"/>
        <v>7334.4635154200005</v>
      </c>
    </row>
    <row r="40" spans="2:5" x14ac:dyDescent="0.25">
      <c r="B40">
        <v>1050</v>
      </c>
      <c r="C40">
        <v>57356.686406040004</v>
      </c>
      <c r="D40">
        <v>-13.155000000000001</v>
      </c>
      <c r="E40" s="6">
        <f t="shared" si="0"/>
        <v>7356.6864060400039</v>
      </c>
    </row>
    <row r="41" spans="2:5" x14ac:dyDescent="0.25">
      <c r="B41">
        <v>1075</v>
      </c>
      <c r="C41">
        <v>57340.701406040003</v>
      </c>
      <c r="D41">
        <v>-11.25</v>
      </c>
      <c r="E41" s="6">
        <f t="shared" si="0"/>
        <v>7340.7014060400033</v>
      </c>
    </row>
    <row r="42" spans="2:5" x14ac:dyDescent="0.25">
      <c r="B42">
        <v>1100</v>
      </c>
      <c r="C42">
        <v>57348.109296659997</v>
      </c>
      <c r="D42">
        <v>-5.72</v>
      </c>
      <c r="E42" s="6">
        <f t="shared" si="0"/>
        <v>7348.1092966599972</v>
      </c>
    </row>
    <row r="43" spans="2:5" x14ac:dyDescent="0.25">
      <c r="B43">
        <v>1125</v>
      </c>
      <c r="C43">
        <v>57351.04929666</v>
      </c>
      <c r="D43">
        <v>-1.66</v>
      </c>
      <c r="E43" s="6">
        <f t="shared" si="0"/>
        <v>7351.0492966599995</v>
      </c>
    </row>
    <row r="44" spans="2:5" x14ac:dyDescent="0.25">
      <c r="B44">
        <v>1150</v>
      </c>
      <c r="C44">
        <v>57352.757187280004</v>
      </c>
      <c r="D44">
        <v>-5.2249999999999996</v>
      </c>
      <c r="E44" s="6">
        <f t="shared" si="0"/>
        <v>7352.7571872800036</v>
      </c>
    </row>
    <row r="45" spans="2:5" x14ac:dyDescent="0.25">
      <c r="B45">
        <v>1175</v>
      </c>
      <c r="C45">
        <v>57358.532187279998</v>
      </c>
      <c r="D45">
        <v>9.76</v>
      </c>
      <c r="E45" s="6">
        <f t="shared" si="0"/>
        <v>7358.5321872799977</v>
      </c>
    </row>
    <row r="46" spans="2:5" x14ac:dyDescent="0.25">
      <c r="B46">
        <v>1200</v>
      </c>
      <c r="C46">
        <v>57340.770077900001</v>
      </c>
      <c r="D46">
        <v>-13.64</v>
      </c>
      <c r="E46" s="6">
        <f t="shared" si="0"/>
        <v>7340.7700779000006</v>
      </c>
    </row>
    <row r="47" spans="2:5" x14ac:dyDescent="0.25">
      <c r="B47">
        <v>1225</v>
      </c>
      <c r="C47">
        <v>57334.712968519998</v>
      </c>
      <c r="D47">
        <v>-12.135000000000002</v>
      </c>
      <c r="E47" s="6">
        <f t="shared" si="0"/>
        <v>7334.712968519998</v>
      </c>
    </row>
    <row r="48" spans="2:5" x14ac:dyDescent="0.25">
      <c r="B48">
        <v>1250</v>
      </c>
      <c r="C48">
        <v>57337.927968520009</v>
      </c>
      <c r="D48">
        <v>-9.6900000000000013</v>
      </c>
      <c r="E48" s="6">
        <f t="shared" si="0"/>
        <v>7337.927968520009</v>
      </c>
    </row>
    <row r="49" spans="2:5" x14ac:dyDescent="0.25">
      <c r="B49">
        <v>1275</v>
      </c>
      <c r="C49">
        <v>57328.975859139995</v>
      </c>
      <c r="D49">
        <v>-13.74</v>
      </c>
      <c r="E49" s="6">
        <f t="shared" si="0"/>
        <v>7328.975859139995</v>
      </c>
    </row>
    <row r="50" spans="2:5" x14ac:dyDescent="0.25">
      <c r="B50">
        <v>1325</v>
      </c>
      <c r="C50">
        <v>57261.699452779998</v>
      </c>
      <c r="D50">
        <v>-2.5649999999999999</v>
      </c>
      <c r="E50" s="6">
        <f t="shared" si="0"/>
        <v>7261.699452779998</v>
      </c>
    </row>
    <row r="51" spans="2:5" x14ac:dyDescent="0.25">
      <c r="B51">
        <v>1375</v>
      </c>
      <c r="C51">
        <v>57302.995081969995</v>
      </c>
      <c r="D51">
        <v>-10.285</v>
      </c>
      <c r="E51" s="6">
        <f t="shared" si="0"/>
        <v>7302.9950819699952</v>
      </c>
    </row>
    <row r="52" spans="2:5" x14ac:dyDescent="0.25">
      <c r="B52">
        <v>1400</v>
      </c>
      <c r="C52">
        <v>57297.064590167</v>
      </c>
      <c r="D52">
        <v>-8.43</v>
      </c>
      <c r="E52" s="6">
        <f t="shared" si="0"/>
        <v>7297.0645901669996</v>
      </c>
    </row>
    <row r="53" spans="2:5" x14ac:dyDescent="0.25">
      <c r="B53">
        <v>1425</v>
      </c>
      <c r="C53">
        <v>57285.804098363995</v>
      </c>
      <c r="D53">
        <v>-2.3199999999999998</v>
      </c>
      <c r="E53" s="6">
        <f t="shared" si="0"/>
        <v>7285.8040983639949</v>
      </c>
    </row>
    <row r="54" spans="2:5" x14ac:dyDescent="0.25">
      <c r="B54">
        <v>1450</v>
      </c>
      <c r="C54">
        <v>57277.489098364</v>
      </c>
      <c r="D54">
        <v>-3.6799999999999997</v>
      </c>
      <c r="E54" s="6">
        <f t="shared" si="0"/>
        <v>7277.4890983639998</v>
      </c>
    </row>
    <row r="55" spans="2:5" x14ac:dyDescent="0.25">
      <c r="B55">
        <v>1475</v>
      </c>
      <c r="C55">
        <v>57267.188606560994</v>
      </c>
      <c r="D55">
        <v>7.7249999999999996</v>
      </c>
      <c r="E55" s="6">
        <f t="shared" si="0"/>
        <v>7267.1886065609942</v>
      </c>
    </row>
    <row r="56" spans="2:5" x14ac:dyDescent="0.25">
      <c r="B56">
        <v>1500</v>
      </c>
      <c r="C56">
        <v>57255.388606560999</v>
      </c>
      <c r="D56">
        <v>-11.02</v>
      </c>
      <c r="E56" s="6">
        <f t="shared" si="0"/>
        <v>7255.3886065609986</v>
      </c>
    </row>
    <row r="57" spans="2:5" x14ac:dyDescent="0.25">
      <c r="B57">
        <v>1525</v>
      </c>
      <c r="C57">
        <v>57252.668114758002</v>
      </c>
      <c r="D57">
        <v>-6.1800000000000006</v>
      </c>
      <c r="E57" s="6">
        <f t="shared" si="0"/>
        <v>7252.668114758002</v>
      </c>
    </row>
    <row r="58" spans="2:5" x14ac:dyDescent="0.25">
      <c r="B58">
        <v>1550</v>
      </c>
      <c r="C58">
        <v>57252.282622954997</v>
      </c>
      <c r="D58">
        <v>-3.0150000000000001</v>
      </c>
      <c r="E58" s="6">
        <f t="shared" si="0"/>
        <v>7252.2826229549974</v>
      </c>
    </row>
    <row r="59" spans="2:5" x14ac:dyDescent="0.25">
      <c r="B59">
        <v>1575</v>
      </c>
      <c r="C59">
        <v>57252.177131151999</v>
      </c>
      <c r="D59">
        <v>-2.13</v>
      </c>
      <c r="E59" s="6">
        <f t="shared" si="0"/>
        <v>7252.1771311519988</v>
      </c>
    </row>
    <row r="60" spans="2:5" x14ac:dyDescent="0.25">
      <c r="B60">
        <v>1600</v>
      </c>
      <c r="C60">
        <v>57251.546639348999</v>
      </c>
      <c r="D60">
        <v>-12.33</v>
      </c>
      <c r="E60" s="6">
        <f t="shared" si="0"/>
        <v>7251.5466393489987</v>
      </c>
    </row>
    <row r="61" spans="2:5" x14ac:dyDescent="0.25">
      <c r="B61">
        <v>1625</v>
      </c>
      <c r="C61">
        <v>57275.191147546</v>
      </c>
      <c r="D61">
        <v>1.81</v>
      </c>
      <c r="E61" s="6">
        <f t="shared" si="0"/>
        <v>7275.1911475460001</v>
      </c>
    </row>
    <row r="62" spans="2:5" x14ac:dyDescent="0.25">
      <c r="B62">
        <v>1650</v>
      </c>
      <c r="C62">
        <v>57280.921147546003</v>
      </c>
      <c r="D62">
        <v>-10.164999999999999</v>
      </c>
      <c r="E62" s="6">
        <f t="shared" si="0"/>
        <v>7280.9211475460033</v>
      </c>
    </row>
    <row r="63" spans="2:5" x14ac:dyDescent="0.25">
      <c r="B63">
        <v>1675</v>
      </c>
      <c r="C63">
        <v>57326.810655742993</v>
      </c>
      <c r="D63">
        <v>16.704999999999998</v>
      </c>
      <c r="E63" s="6">
        <f t="shared" si="0"/>
        <v>7326.8106557429928</v>
      </c>
    </row>
    <row r="64" spans="2:5" x14ac:dyDescent="0.25">
      <c r="B64">
        <v>1700</v>
      </c>
      <c r="C64">
        <v>57327.910163940003</v>
      </c>
      <c r="D64">
        <v>-11.530000000000001</v>
      </c>
      <c r="E64" s="6">
        <f t="shared" si="0"/>
        <v>7327.9101639400033</v>
      </c>
    </row>
    <row r="65" spans="2:5" x14ac:dyDescent="0.25">
      <c r="B65">
        <v>1725</v>
      </c>
      <c r="C65">
        <v>57362.684672137002</v>
      </c>
      <c r="D65">
        <v>8.3350000000000009</v>
      </c>
      <c r="E65" s="6">
        <f t="shared" si="0"/>
        <v>7362.6846721370021</v>
      </c>
    </row>
    <row r="66" spans="2:5" x14ac:dyDescent="0.25">
      <c r="B66">
        <v>1750</v>
      </c>
      <c r="C66">
        <v>57405.394672137001</v>
      </c>
      <c r="D66">
        <v>-5.48</v>
      </c>
      <c r="E66" s="6">
        <f t="shared" si="0"/>
        <v>7405.3946721370012</v>
      </c>
    </row>
    <row r="67" spans="2:5" x14ac:dyDescent="0.25">
      <c r="B67">
        <v>1775</v>
      </c>
      <c r="C67">
        <v>57442.989180334</v>
      </c>
      <c r="D67">
        <v>-1.08</v>
      </c>
      <c r="E67" s="6">
        <f t="shared" si="0"/>
        <v>7442.9891803339997</v>
      </c>
    </row>
    <row r="68" spans="2:5" x14ac:dyDescent="0.25">
      <c r="B68">
        <v>1800</v>
      </c>
      <c r="C68">
        <v>57486.424180334005</v>
      </c>
      <c r="D68">
        <v>-11.765000000000001</v>
      </c>
      <c r="E68" s="6">
        <f t="shared" si="0"/>
        <v>7486.4241803340046</v>
      </c>
    </row>
    <row r="69" spans="2:5" x14ac:dyDescent="0.25">
      <c r="B69">
        <v>1850</v>
      </c>
      <c r="C69">
        <v>57609.852704925004</v>
      </c>
      <c r="D69">
        <v>-5.8550000000000004</v>
      </c>
      <c r="E69" s="6">
        <f t="shared" ref="E69:E86" si="1">C69-50000</f>
        <v>7609.8527049250042</v>
      </c>
    </row>
    <row r="70" spans="2:5" x14ac:dyDescent="0.25">
      <c r="B70">
        <v>1875</v>
      </c>
      <c r="C70">
        <v>57662.712213121995</v>
      </c>
      <c r="D70">
        <v>-1.38</v>
      </c>
      <c r="E70" s="6">
        <f t="shared" si="1"/>
        <v>7662.7122131219949</v>
      </c>
    </row>
    <row r="71" spans="2:5" x14ac:dyDescent="0.25">
      <c r="B71">
        <v>1900</v>
      </c>
      <c r="C71">
        <v>57697.367213121994</v>
      </c>
      <c r="D71">
        <v>-11.73</v>
      </c>
      <c r="E71" s="6">
        <f t="shared" si="1"/>
        <v>7697.3672131219937</v>
      </c>
    </row>
    <row r="72" spans="2:5" x14ac:dyDescent="0.25">
      <c r="B72">
        <v>1925</v>
      </c>
      <c r="C72">
        <v>57731.231721318996</v>
      </c>
      <c r="D72">
        <v>-3.59</v>
      </c>
      <c r="E72" s="6">
        <f t="shared" si="1"/>
        <v>7731.2317213189963</v>
      </c>
    </row>
    <row r="73" spans="2:5" x14ac:dyDescent="0.25">
      <c r="B73">
        <v>1950</v>
      </c>
      <c r="C73">
        <v>57758.746721318996</v>
      </c>
      <c r="D73">
        <v>-8.5649999999999995</v>
      </c>
      <c r="E73" s="6">
        <f t="shared" si="1"/>
        <v>7758.7467213189957</v>
      </c>
    </row>
    <row r="74" spans="2:5" x14ac:dyDescent="0.25">
      <c r="B74">
        <v>1975</v>
      </c>
      <c r="C74">
        <v>57776.436229516003</v>
      </c>
      <c r="D74">
        <v>-10.99</v>
      </c>
      <c r="E74" s="6">
        <f t="shared" si="1"/>
        <v>7776.4362295160026</v>
      </c>
    </row>
    <row r="75" spans="2:5" x14ac:dyDescent="0.25">
      <c r="B75">
        <v>2000</v>
      </c>
      <c r="C75">
        <v>57799.411229515994</v>
      </c>
      <c r="D75">
        <v>-5.79</v>
      </c>
      <c r="E75" s="6">
        <f t="shared" si="1"/>
        <v>7799.4112295159939</v>
      </c>
    </row>
    <row r="76" spans="2:5" x14ac:dyDescent="0.25">
      <c r="B76">
        <v>2025</v>
      </c>
      <c r="C76">
        <v>57806.250737712995</v>
      </c>
      <c r="D76">
        <v>-3.4449999999999998</v>
      </c>
      <c r="E76" s="6">
        <f t="shared" si="1"/>
        <v>7806.250737712995</v>
      </c>
    </row>
    <row r="77" spans="2:5" x14ac:dyDescent="0.25">
      <c r="B77">
        <v>2050</v>
      </c>
      <c r="C77">
        <v>57810.710245909999</v>
      </c>
      <c r="D77">
        <v>-2.79</v>
      </c>
      <c r="E77" s="6">
        <f t="shared" si="1"/>
        <v>7810.7102459099988</v>
      </c>
    </row>
    <row r="78" spans="2:5" x14ac:dyDescent="0.25">
      <c r="B78">
        <v>2075</v>
      </c>
      <c r="C78">
        <v>57809.154754106996</v>
      </c>
      <c r="D78">
        <v>3.7949999999999999</v>
      </c>
      <c r="E78" s="6">
        <f t="shared" si="1"/>
        <v>7809.1547541069958</v>
      </c>
    </row>
    <row r="79" spans="2:5" x14ac:dyDescent="0.25">
      <c r="B79">
        <v>2100</v>
      </c>
      <c r="C79">
        <v>57791.354262303998</v>
      </c>
      <c r="D79">
        <v>-11.164999999999999</v>
      </c>
      <c r="E79" s="6">
        <f t="shared" si="1"/>
        <v>7791.3542623039975</v>
      </c>
    </row>
    <row r="80" spans="2:5" x14ac:dyDescent="0.25">
      <c r="B80">
        <v>2125</v>
      </c>
      <c r="C80">
        <v>57794.319262303994</v>
      </c>
      <c r="D80">
        <v>-3.9550000000000001</v>
      </c>
      <c r="E80" s="6">
        <f t="shared" si="1"/>
        <v>7794.319262303994</v>
      </c>
    </row>
    <row r="81" spans="2:5" x14ac:dyDescent="0.25">
      <c r="B81">
        <v>2150</v>
      </c>
      <c r="C81">
        <v>57789.443770501006</v>
      </c>
      <c r="D81">
        <v>-8.42</v>
      </c>
      <c r="E81" s="6">
        <f t="shared" si="1"/>
        <v>7789.4437705010059</v>
      </c>
    </row>
    <row r="82" spans="2:5" x14ac:dyDescent="0.25">
      <c r="B82">
        <v>2175</v>
      </c>
      <c r="C82">
        <v>57776.403770500998</v>
      </c>
      <c r="D82">
        <v>-7.5</v>
      </c>
      <c r="E82" s="6">
        <f t="shared" si="1"/>
        <v>7776.4037705009978</v>
      </c>
    </row>
    <row r="83" spans="2:5" x14ac:dyDescent="0.25">
      <c r="B83">
        <v>2200</v>
      </c>
      <c r="C83">
        <v>57816.782377061994</v>
      </c>
      <c r="D83">
        <v>2.6349999999999998</v>
      </c>
      <c r="E83" s="6">
        <f t="shared" si="1"/>
        <v>7816.7823770619943</v>
      </c>
    </row>
    <row r="84" spans="2:5" x14ac:dyDescent="0.25">
      <c r="B84">
        <v>2250</v>
      </c>
      <c r="C84">
        <v>57753.374426243994</v>
      </c>
      <c r="D84">
        <v>4.8100000000000005</v>
      </c>
      <c r="E84" s="6">
        <f t="shared" si="1"/>
        <v>7753.3744262439941</v>
      </c>
    </row>
    <row r="85" spans="2:5" x14ac:dyDescent="0.25">
      <c r="B85">
        <v>2275</v>
      </c>
      <c r="C85">
        <v>57849.078934441</v>
      </c>
      <c r="D85">
        <v>0.39500000000000002</v>
      </c>
      <c r="E85" s="6">
        <f t="shared" si="1"/>
        <v>7849.0789344410005</v>
      </c>
    </row>
    <row r="86" spans="2:5" x14ac:dyDescent="0.25">
      <c r="B86">
        <v>2325</v>
      </c>
      <c r="C86">
        <v>57933.653442638002</v>
      </c>
      <c r="D86">
        <v>9.58</v>
      </c>
      <c r="E86" s="6">
        <f t="shared" si="1"/>
        <v>7933.6534426380022</v>
      </c>
    </row>
    <row r="87" spans="2:5" x14ac:dyDescent="0.25">
      <c r="B87" s="9">
        <v>2350</v>
      </c>
      <c r="C87">
        <f>E86+50000</f>
        <v>57933.653442638002</v>
      </c>
      <c r="D87" s="9">
        <v>6.3950000000000005</v>
      </c>
      <c r="E87">
        <v>7970.6840384615398</v>
      </c>
    </row>
    <row r="88" spans="2:5" x14ac:dyDescent="0.25">
      <c r="B88" s="9">
        <v>2375</v>
      </c>
      <c r="C88" s="10">
        <f t="shared" ref="C88:C151" si="2">E87+50000</f>
        <v>57970.684038461543</v>
      </c>
      <c r="D88" s="9">
        <v>15.08</v>
      </c>
      <c r="E88">
        <v>8010.3681249999963</v>
      </c>
    </row>
    <row r="89" spans="2:5" x14ac:dyDescent="0.25">
      <c r="B89" s="9">
        <v>2400</v>
      </c>
      <c r="C89" s="10">
        <f t="shared" si="2"/>
        <v>58010.368124999994</v>
      </c>
      <c r="D89" s="9">
        <v>17.329999999999998</v>
      </c>
      <c r="E89">
        <v>8039.1926682692301</v>
      </c>
    </row>
    <row r="90" spans="2:5" x14ac:dyDescent="0.25">
      <c r="B90" s="9">
        <v>2425</v>
      </c>
      <c r="C90" s="10">
        <f t="shared" si="2"/>
        <v>58039.192668269228</v>
      </c>
      <c r="D90" s="9">
        <v>23.265000000000001</v>
      </c>
      <c r="E90">
        <v>8058.2272115384631</v>
      </c>
    </row>
    <row r="91" spans="2:5" x14ac:dyDescent="0.25">
      <c r="B91" s="9">
        <v>2450</v>
      </c>
      <c r="C91" s="10">
        <f t="shared" si="2"/>
        <v>58058.227211538462</v>
      </c>
      <c r="D91" s="9">
        <v>9.3449999999999989</v>
      </c>
      <c r="E91">
        <v>8081.6462980769275</v>
      </c>
    </row>
    <row r="92" spans="2:5" x14ac:dyDescent="0.25">
      <c r="B92" s="9">
        <v>2475</v>
      </c>
      <c r="C92" s="10">
        <f t="shared" si="2"/>
        <v>58081.646298076928</v>
      </c>
      <c r="D92" s="9">
        <v>18.39</v>
      </c>
      <c r="E92">
        <v>8108.380384615386</v>
      </c>
    </row>
    <row r="93" spans="2:5" x14ac:dyDescent="0.25">
      <c r="B93" s="9">
        <v>2500</v>
      </c>
      <c r="C93" s="10">
        <f t="shared" si="2"/>
        <v>58108.38038461539</v>
      </c>
      <c r="D93" s="9">
        <v>19.21</v>
      </c>
      <c r="E93">
        <v>8117.5303846153874</v>
      </c>
    </row>
    <row r="94" spans="2:5" x14ac:dyDescent="0.25">
      <c r="B94" s="9">
        <v>2525</v>
      </c>
      <c r="C94" s="10">
        <f t="shared" si="2"/>
        <v>58117.530384615384</v>
      </c>
      <c r="D94" s="9">
        <v>4.92</v>
      </c>
      <c r="E94">
        <v>8107.5394711538484</v>
      </c>
    </row>
    <row r="95" spans="2:5" x14ac:dyDescent="0.25">
      <c r="B95" s="9">
        <v>2550</v>
      </c>
      <c r="C95" s="10">
        <f t="shared" si="2"/>
        <v>58107.539471153847</v>
      </c>
      <c r="D95" s="9">
        <v>24.42</v>
      </c>
      <c r="E95">
        <v>8119.5285576923125</v>
      </c>
    </row>
    <row r="96" spans="2:5" x14ac:dyDescent="0.25">
      <c r="B96" s="9">
        <v>2575</v>
      </c>
      <c r="C96" s="10">
        <f t="shared" si="2"/>
        <v>58119.528557692312</v>
      </c>
      <c r="D96" s="9">
        <v>12.61</v>
      </c>
      <c r="E96">
        <v>8105.305817307687</v>
      </c>
    </row>
    <row r="97" spans="2:5" x14ac:dyDescent="0.25">
      <c r="B97" s="9">
        <v>2600</v>
      </c>
      <c r="C97" s="10">
        <f t="shared" si="2"/>
        <v>58105.305817307686</v>
      </c>
      <c r="D97" s="9">
        <v>-12.15</v>
      </c>
      <c r="E97">
        <v>8082.3889903846184</v>
      </c>
    </row>
    <row r="98" spans="2:5" x14ac:dyDescent="0.25">
      <c r="B98" s="9">
        <v>2625</v>
      </c>
      <c r="C98" s="10">
        <f t="shared" si="2"/>
        <v>58082.388990384621</v>
      </c>
      <c r="D98" s="9">
        <v>22.995000000000001</v>
      </c>
      <c r="E98">
        <v>8091.9539903846135</v>
      </c>
    </row>
    <row r="99" spans="2:5" x14ac:dyDescent="0.25">
      <c r="B99" s="9">
        <v>2650</v>
      </c>
      <c r="C99" s="10">
        <f t="shared" si="2"/>
        <v>58091.953990384616</v>
      </c>
      <c r="D99" s="9">
        <v>5.7650000000000006</v>
      </c>
      <c r="E99">
        <v>8081.133076923079</v>
      </c>
    </row>
    <row r="100" spans="2:5" x14ac:dyDescent="0.25">
      <c r="B100" s="9">
        <v>2675</v>
      </c>
      <c r="C100" s="10">
        <f t="shared" si="2"/>
        <v>58081.133076923077</v>
      </c>
      <c r="D100" s="9">
        <v>-1.8049999999999999</v>
      </c>
      <c r="E100">
        <v>8041.7021634615376</v>
      </c>
    </row>
    <row r="101" spans="2:5" x14ac:dyDescent="0.25">
      <c r="B101" s="9">
        <v>2700</v>
      </c>
      <c r="C101" s="10">
        <f t="shared" si="2"/>
        <v>58041.702163461538</v>
      </c>
      <c r="D101" s="9">
        <v>16.185000000000002</v>
      </c>
      <c r="E101">
        <v>8078.4471634615402</v>
      </c>
    </row>
    <row r="102" spans="2:5" x14ac:dyDescent="0.25">
      <c r="B102" s="9">
        <v>2725</v>
      </c>
      <c r="C102" s="10">
        <f t="shared" si="2"/>
        <v>58078.44716346154</v>
      </c>
      <c r="D102" s="9">
        <v>16.965</v>
      </c>
      <c r="E102">
        <v>8075.5312500000055</v>
      </c>
    </row>
    <row r="103" spans="2:5" x14ac:dyDescent="0.25">
      <c r="B103" s="9">
        <v>2750</v>
      </c>
      <c r="C103" s="10">
        <f t="shared" si="2"/>
        <v>58075.531250000007</v>
      </c>
      <c r="D103" s="9">
        <v>27.98</v>
      </c>
      <c r="E103">
        <v>8091.6607932692323</v>
      </c>
    </row>
    <row r="104" spans="2:5" x14ac:dyDescent="0.25">
      <c r="B104" s="9">
        <v>2775</v>
      </c>
      <c r="C104" s="10">
        <f t="shared" si="2"/>
        <v>58091.660793269235</v>
      </c>
      <c r="D104" s="9">
        <v>12.615</v>
      </c>
      <c r="E104">
        <v>8094.2303365384614</v>
      </c>
    </row>
    <row r="105" spans="2:5" x14ac:dyDescent="0.25">
      <c r="B105" s="9">
        <v>2800</v>
      </c>
      <c r="C105" s="10">
        <f t="shared" si="2"/>
        <v>58094.230336538458</v>
      </c>
      <c r="D105" s="9">
        <v>23.745000000000001</v>
      </c>
      <c r="E105">
        <v>8115.4844230769249</v>
      </c>
    </row>
    <row r="106" spans="2:5" x14ac:dyDescent="0.25">
      <c r="B106" s="9">
        <v>2825</v>
      </c>
      <c r="C106" s="10">
        <f t="shared" si="2"/>
        <v>58115.484423076923</v>
      </c>
      <c r="D106" s="9">
        <v>26.33</v>
      </c>
      <c r="E106">
        <v>8140.7685096153864</v>
      </c>
    </row>
    <row r="107" spans="2:5" x14ac:dyDescent="0.25">
      <c r="B107" s="9">
        <v>2850</v>
      </c>
      <c r="C107" s="10">
        <f t="shared" si="2"/>
        <v>58140.768509615387</v>
      </c>
      <c r="D107" s="9">
        <v>20.240000000000002</v>
      </c>
      <c r="E107">
        <v>8146.0280528846179</v>
      </c>
    </row>
    <row r="108" spans="2:5" x14ac:dyDescent="0.25">
      <c r="B108" s="9">
        <v>2875</v>
      </c>
      <c r="C108" s="10">
        <f t="shared" si="2"/>
        <v>58146.02805288462</v>
      </c>
      <c r="D108" s="9">
        <v>8.9600000000000009</v>
      </c>
      <c r="E108">
        <v>8146.2725961538499</v>
      </c>
    </row>
    <row r="109" spans="2:5" x14ac:dyDescent="0.25">
      <c r="B109" s="9">
        <v>2900</v>
      </c>
      <c r="C109" s="10">
        <f t="shared" si="2"/>
        <v>58146.272596153853</v>
      </c>
      <c r="D109" s="9">
        <v>45.28</v>
      </c>
      <c r="E109">
        <v>8181.5166826923041</v>
      </c>
    </row>
    <row r="110" spans="2:5" x14ac:dyDescent="0.25">
      <c r="B110" s="9">
        <v>2925</v>
      </c>
      <c r="C110" s="10">
        <f t="shared" si="2"/>
        <v>58181.516682692301</v>
      </c>
      <c r="D110" s="9">
        <v>10.06</v>
      </c>
      <c r="E110">
        <v>8143.7207692307647</v>
      </c>
    </row>
    <row r="111" spans="2:5" x14ac:dyDescent="0.25">
      <c r="B111" s="9">
        <v>2950</v>
      </c>
      <c r="C111" s="10">
        <f t="shared" si="2"/>
        <v>58143.720769230764</v>
      </c>
      <c r="D111" s="9">
        <v>35.6</v>
      </c>
      <c r="E111">
        <v>8145.2348557692367</v>
      </c>
    </row>
    <row r="112" spans="2:5" x14ac:dyDescent="0.25">
      <c r="B112" s="9">
        <v>2975</v>
      </c>
      <c r="C112" s="10">
        <f t="shared" si="2"/>
        <v>58145.234855769238</v>
      </c>
      <c r="D112" s="9">
        <v>27.69</v>
      </c>
      <c r="E112">
        <v>8091.6643990384664</v>
      </c>
    </row>
    <row r="113" spans="2:5" x14ac:dyDescent="0.25">
      <c r="B113" s="9">
        <v>3000</v>
      </c>
      <c r="C113" s="10">
        <f t="shared" si="2"/>
        <v>58091.664399038469</v>
      </c>
      <c r="D113" s="9">
        <v>21.7</v>
      </c>
      <c r="E113">
        <v>8054.4189423076932</v>
      </c>
    </row>
    <row r="114" spans="2:5" x14ac:dyDescent="0.25">
      <c r="B114" s="9">
        <v>3025</v>
      </c>
      <c r="C114" s="10">
        <f t="shared" si="2"/>
        <v>58054.41894230769</v>
      </c>
      <c r="D114" s="9">
        <v>11.865</v>
      </c>
      <c r="E114">
        <v>8017.6580288461573</v>
      </c>
    </row>
    <row r="115" spans="2:5" x14ac:dyDescent="0.25">
      <c r="B115" s="9">
        <v>3050</v>
      </c>
      <c r="C115" s="10">
        <f t="shared" si="2"/>
        <v>58017.658028846156</v>
      </c>
      <c r="D115" s="9">
        <v>2.9</v>
      </c>
      <c r="E115">
        <v>7986.8452884615353</v>
      </c>
    </row>
    <row r="116" spans="2:5" x14ac:dyDescent="0.25">
      <c r="B116" s="9">
        <v>3075</v>
      </c>
      <c r="C116" s="10">
        <f t="shared" si="2"/>
        <v>57986.845288461533</v>
      </c>
      <c r="D116" s="9">
        <v>-15.12</v>
      </c>
      <c r="E116">
        <v>7959.5452884615397</v>
      </c>
    </row>
    <row r="117" spans="2:5" x14ac:dyDescent="0.25">
      <c r="B117" s="9">
        <v>3100</v>
      </c>
      <c r="C117" s="10">
        <f t="shared" si="2"/>
        <v>57959.545288461537</v>
      </c>
      <c r="D117" s="9">
        <v>4.1649999999999991</v>
      </c>
      <c r="E117">
        <v>7841.2293750000035</v>
      </c>
    </row>
    <row r="118" spans="2:5" x14ac:dyDescent="0.25">
      <c r="B118" s="9">
        <v>3125</v>
      </c>
      <c r="C118" s="10">
        <f t="shared" si="2"/>
        <v>57841.229375000003</v>
      </c>
      <c r="D118" s="9">
        <v>2.13</v>
      </c>
      <c r="E118">
        <v>7925.4534615384682</v>
      </c>
    </row>
    <row r="119" spans="2:5" x14ac:dyDescent="0.25">
      <c r="B119" s="9">
        <v>3150</v>
      </c>
      <c r="C119" s="10">
        <f t="shared" si="2"/>
        <v>57925.453461538469</v>
      </c>
      <c r="D119" s="9">
        <v>-20.275000000000002</v>
      </c>
      <c r="E119">
        <v>7916.4980048076886</v>
      </c>
    </row>
    <row r="120" spans="2:5" x14ac:dyDescent="0.25">
      <c r="B120" s="9">
        <v>3175</v>
      </c>
      <c r="C120" s="10">
        <f t="shared" si="2"/>
        <v>57916.49800480769</v>
      </c>
      <c r="D120" s="9">
        <v>1.7899999999999996</v>
      </c>
      <c r="E120">
        <v>7902.4625480769218</v>
      </c>
    </row>
    <row r="121" spans="2:5" x14ac:dyDescent="0.25">
      <c r="B121" s="9">
        <v>3200</v>
      </c>
      <c r="C121" s="10">
        <f t="shared" si="2"/>
        <v>57902.462548076925</v>
      </c>
      <c r="D121" s="9">
        <v>27</v>
      </c>
      <c r="E121">
        <v>7882.1716346153862</v>
      </c>
    </row>
    <row r="122" spans="2:5" x14ac:dyDescent="0.25">
      <c r="B122" s="9">
        <v>3225</v>
      </c>
      <c r="C122" s="10">
        <f t="shared" si="2"/>
        <v>57882.171634615384</v>
      </c>
      <c r="D122" s="9">
        <v>11.295000000000002</v>
      </c>
      <c r="E122">
        <v>7829.0066346153853</v>
      </c>
    </row>
    <row r="123" spans="2:5" x14ac:dyDescent="0.25">
      <c r="B123" s="9">
        <v>3250</v>
      </c>
      <c r="C123" s="10">
        <f t="shared" si="2"/>
        <v>57829.006634615384</v>
      </c>
      <c r="D123" s="9">
        <v>26.82</v>
      </c>
      <c r="E123">
        <v>7779.0807211538486</v>
      </c>
    </row>
    <row r="124" spans="2:5" x14ac:dyDescent="0.25">
      <c r="B124" s="9">
        <v>3275</v>
      </c>
      <c r="C124" s="10">
        <f t="shared" si="2"/>
        <v>57779.080721153849</v>
      </c>
      <c r="D124" s="9">
        <v>21.774999999999999</v>
      </c>
      <c r="E124">
        <v>7713.0807211538486</v>
      </c>
    </row>
    <row r="125" spans="2:5" x14ac:dyDescent="0.25">
      <c r="B125" s="9">
        <v>3300</v>
      </c>
      <c r="C125" s="10">
        <f t="shared" si="2"/>
        <v>57713.080721153849</v>
      </c>
      <c r="D125" s="9">
        <v>18.145</v>
      </c>
      <c r="E125">
        <v>7650.9848076923063</v>
      </c>
    </row>
    <row r="126" spans="2:5" x14ac:dyDescent="0.25">
      <c r="B126" s="9">
        <v>3325</v>
      </c>
      <c r="C126" s="10">
        <f t="shared" si="2"/>
        <v>57650.984807692308</v>
      </c>
      <c r="D126" s="9">
        <v>13.68</v>
      </c>
      <c r="E126">
        <v>7594.0748076923101</v>
      </c>
    </row>
    <row r="127" spans="2:5" x14ac:dyDescent="0.25">
      <c r="B127" s="9">
        <v>3350</v>
      </c>
      <c r="C127" s="10">
        <f t="shared" si="2"/>
        <v>57594.074807692312</v>
      </c>
      <c r="D127" s="9">
        <v>16.59</v>
      </c>
      <c r="E127">
        <v>7541.2338942307724</v>
      </c>
    </row>
    <row r="128" spans="2:5" x14ac:dyDescent="0.25">
      <c r="B128" s="9">
        <v>3375</v>
      </c>
      <c r="C128" s="10">
        <f t="shared" si="2"/>
        <v>57541.233894230769</v>
      </c>
      <c r="D128" s="9">
        <v>6.3900000000000006</v>
      </c>
      <c r="E128">
        <v>7490.4329807692347</v>
      </c>
    </row>
    <row r="129" spans="2:5" x14ac:dyDescent="0.25">
      <c r="B129" s="9">
        <v>3400</v>
      </c>
      <c r="C129" s="10">
        <f t="shared" si="2"/>
        <v>57490.432980769234</v>
      </c>
      <c r="D129" s="9">
        <v>8.86</v>
      </c>
      <c r="E129">
        <v>7449.2079807692289</v>
      </c>
    </row>
    <row r="130" spans="2:5" x14ac:dyDescent="0.25">
      <c r="B130" s="9">
        <v>3425</v>
      </c>
      <c r="C130" s="10">
        <f t="shared" si="2"/>
        <v>57449.207980769228</v>
      </c>
      <c r="D130" s="9">
        <v>18.225000000000001</v>
      </c>
      <c r="E130">
        <v>7386.2670673077</v>
      </c>
    </row>
    <row r="131" spans="2:5" x14ac:dyDescent="0.25">
      <c r="B131" s="9">
        <v>3450</v>
      </c>
      <c r="C131" s="10">
        <f t="shared" si="2"/>
        <v>57386.267067307701</v>
      </c>
      <c r="D131" s="9">
        <v>15.14</v>
      </c>
      <c r="E131">
        <v>7400.9320673076936</v>
      </c>
    </row>
    <row r="132" spans="2:5" x14ac:dyDescent="0.25">
      <c r="B132" s="9">
        <v>3475</v>
      </c>
      <c r="C132" s="10">
        <f t="shared" si="2"/>
        <v>57400.932067307695</v>
      </c>
      <c r="D132" s="9">
        <v>17.555</v>
      </c>
      <c r="E132">
        <v>7370.3316105769245</v>
      </c>
    </row>
    <row r="133" spans="2:5" x14ac:dyDescent="0.25">
      <c r="B133" s="9">
        <v>3500</v>
      </c>
      <c r="C133" s="10">
        <f t="shared" si="2"/>
        <v>57370.331610576926</v>
      </c>
      <c r="D133" s="9">
        <v>-0.73499999999999943</v>
      </c>
      <c r="E133">
        <v>7312.6061538461554</v>
      </c>
    </row>
    <row r="134" spans="2:5" x14ac:dyDescent="0.25">
      <c r="B134" s="9">
        <v>3525</v>
      </c>
      <c r="C134" s="10">
        <f t="shared" si="2"/>
        <v>57312.606153846158</v>
      </c>
      <c r="D134" s="9">
        <v>8.0150000000000006</v>
      </c>
      <c r="E134">
        <v>7307.7152403846148</v>
      </c>
    </row>
    <row r="135" spans="2:5" x14ac:dyDescent="0.25">
      <c r="B135" s="9">
        <v>3550</v>
      </c>
      <c r="C135" s="10">
        <f t="shared" si="2"/>
        <v>57307.715240384612</v>
      </c>
      <c r="D135" s="9">
        <v>24.46</v>
      </c>
      <c r="E135">
        <v>7332.0034134615398</v>
      </c>
    </row>
    <row r="136" spans="2:5" x14ac:dyDescent="0.25">
      <c r="B136" s="9">
        <v>3575</v>
      </c>
      <c r="C136" s="10">
        <f t="shared" si="2"/>
        <v>57332.003413461542</v>
      </c>
      <c r="D136" s="9">
        <v>15.059999999999999</v>
      </c>
      <c r="E136">
        <v>7334.8384134615389</v>
      </c>
    </row>
    <row r="137" spans="2:5" x14ac:dyDescent="0.25">
      <c r="B137" s="9">
        <v>3600</v>
      </c>
      <c r="C137" s="10">
        <f t="shared" si="2"/>
        <v>57334.838413461541</v>
      </c>
      <c r="D137" s="9">
        <v>-14.515000000000001</v>
      </c>
      <c r="E137">
        <v>7317.5375000000022</v>
      </c>
    </row>
    <row r="138" spans="2:5" x14ac:dyDescent="0.25">
      <c r="B138" s="9">
        <v>3625</v>
      </c>
      <c r="C138" s="10">
        <f t="shared" si="2"/>
        <v>57317.537500000006</v>
      </c>
      <c r="D138" s="9">
        <v>19.844999999999999</v>
      </c>
      <c r="E138">
        <v>7326.0825000000004</v>
      </c>
    </row>
    <row r="139" spans="2:5" x14ac:dyDescent="0.25">
      <c r="B139" s="9">
        <v>3650</v>
      </c>
      <c r="C139" s="10">
        <f t="shared" si="2"/>
        <v>57326.082500000004</v>
      </c>
      <c r="D139" s="9">
        <v>18.399999999999999</v>
      </c>
      <c r="E139">
        <v>7332.0315865384637</v>
      </c>
    </row>
    <row r="140" spans="2:5" x14ac:dyDescent="0.25">
      <c r="B140" s="9">
        <v>3675</v>
      </c>
      <c r="C140" s="10">
        <f t="shared" si="2"/>
        <v>57332.031586538462</v>
      </c>
      <c r="D140" s="9">
        <v>-31.225000000000001</v>
      </c>
      <c r="E140">
        <v>7282.000673076931</v>
      </c>
    </row>
    <row r="141" spans="2:5" x14ac:dyDescent="0.25">
      <c r="B141" s="9">
        <v>3700</v>
      </c>
      <c r="C141" s="10">
        <f t="shared" si="2"/>
        <v>57282.000673076931</v>
      </c>
      <c r="D141" s="9">
        <v>9.6150000000000002</v>
      </c>
      <c r="E141">
        <v>7330.180673076924</v>
      </c>
    </row>
    <row r="142" spans="2:5" x14ac:dyDescent="0.25">
      <c r="B142" s="9">
        <v>3725</v>
      </c>
      <c r="C142" s="10">
        <f t="shared" si="2"/>
        <v>57330.180673076924</v>
      </c>
      <c r="D142" s="9">
        <v>-4.58</v>
      </c>
      <c r="E142">
        <v>7882.702451923079</v>
      </c>
    </row>
    <row r="143" spans="2:5" x14ac:dyDescent="0.25">
      <c r="B143" s="9">
        <v>3775</v>
      </c>
      <c r="C143" s="10">
        <f t="shared" si="2"/>
        <v>57882.702451923076</v>
      </c>
      <c r="D143" s="9">
        <v>24.254999999999999</v>
      </c>
      <c r="E143">
        <v>7312.4960576923077</v>
      </c>
    </row>
    <row r="144" spans="2:5" x14ac:dyDescent="0.25">
      <c r="B144" s="9">
        <v>3800</v>
      </c>
      <c r="C144" s="10">
        <f t="shared" si="2"/>
        <v>57312.496057692304</v>
      </c>
      <c r="D144" s="9">
        <v>4.47</v>
      </c>
      <c r="E144">
        <v>7343.6701442307694</v>
      </c>
    </row>
    <row r="145" spans="2:5" x14ac:dyDescent="0.25">
      <c r="B145" s="9">
        <v>3825</v>
      </c>
      <c r="C145" s="10">
        <f t="shared" si="2"/>
        <v>57343.670144230768</v>
      </c>
      <c r="D145" s="9">
        <v>44.395000000000003</v>
      </c>
      <c r="E145">
        <v>7319.7296875000029</v>
      </c>
    </row>
    <row r="146" spans="2:5" x14ac:dyDescent="0.25">
      <c r="B146" s="9">
        <v>3850</v>
      </c>
      <c r="C146" s="10">
        <f t="shared" si="2"/>
        <v>57319.729687500003</v>
      </c>
      <c r="D146" s="9">
        <v>43.045000000000002</v>
      </c>
      <c r="E146">
        <v>7370.8033173076956</v>
      </c>
    </row>
    <row r="147" spans="2:5" x14ac:dyDescent="0.25">
      <c r="B147" s="9">
        <v>3875</v>
      </c>
      <c r="C147" s="10">
        <f t="shared" si="2"/>
        <v>57370.803317307698</v>
      </c>
      <c r="D147" s="9">
        <v>57.615000000000002</v>
      </c>
      <c r="E147">
        <v>7371.4874038461594</v>
      </c>
    </row>
    <row r="148" spans="2:5" x14ac:dyDescent="0.25">
      <c r="B148" s="9">
        <v>3900</v>
      </c>
      <c r="C148" s="10">
        <f t="shared" si="2"/>
        <v>57371.487403846157</v>
      </c>
      <c r="D148" s="9">
        <v>60.954999999999998</v>
      </c>
      <c r="E148">
        <v>7375.5074038461562</v>
      </c>
    </row>
    <row r="149" spans="2:5" x14ac:dyDescent="0.25">
      <c r="B149" s="9">
        <v>3925</v>
      </c>
      <c r="C149" s="10">
        <f t="shared" si="2"/>
        <v>57375.507403846153</v>
      </c>
      <c r="D149" s="9">
        <v>67.564999999999998</v>
      </c>
      <c r="E149">
        <v>7372.2755769230771</v>
      </c>
    </row>
    <row r="150" spans="2:5" x14ac:dyDescent="0.25">
      <c r="B150" s="9">
        <v>3950</v>
      </c>
      <c r="C150" s="10">
        <f t="shared" si="2"/>
        <v>57372.275576923079</v>
      </c>
      <c r="D150" s="9">
        <v>8.6000000000000014</v>
      </c>
      <c r="E150">
        <v>7373.5146634615412</v>
      </c>
    </row>
    <row r="151" spans="2:5" x14ac:dyDescent="0.25">
      <c r="B151" s="9">
        <v>3975</v>
      </c>
      <c r="C151" s="10">
        <f t="shared" si="2"/>
        <v>57373.514663461538</v>
      </c>
      <c r="D151" s="9">
        <v>74.805000000000007</v>
      </c>
      <c r="E151">
        <v>7342.0746634615389</v>
      </c>
    </row>
    <row r="152" spans="2:5" x14ac:dyDescent="0.25">
      <c r="B152" s="9">
        <v>4000</v>
      </c>
      <c r="C152" s="10">
        <f t="shared" ref="C152:C175" si="3">E151+50000</f>
        <v>57342.074663461535</v>
      </c>
      <c r="D152" s="9">
        <v>82.300000000000011</v>
      </c>
      <c r="E152">
        <v>7353.0437499999989</v>
      </c>
    </row>
    <row r="153" spans="2:5" x14ac:dyDescent="0.25">
      <c r="B153" s="9">
        <v>4025</v>
      </c>
      <c r="C153" s="10">
        <f t="shared" si="3"/>
        <v>57353.043749999997</v>
      </c>
      <c r="D153" s="9">
        <v>69.185000000000002</v>
      </c>
      <c r="E153">
        <v>7346.5928365384607</v>
      </c>
    </row>
    <row r="154" spans="2:5" x14ac:dyDescent="0.25">
      <c r="B154" s="9">
        <v>4075</v>
      </c>
      <c r="C154" s="10">
        <f t="shared" si="3"/>
        <v>57346.592836538461</v>
      </c>
      <c r="D154" s="9">
        <v>67.954999999999998</v>
      </c>
      <c r="E154">
        <v>7326.4719230769242</v>
      </c>
    </row>
    <row r="155" spans="2:5" x14ac:dyDescent="0.25">
      <c r="B155" s="9">
        <v>4100</v>
      </c>
      <c r="C155" s="10">
        <f t="shared" si="3"/>
        <v>57326.471923076926</v>
      </c>
      <c r="D155" s="9">
        <v>62.84</v>
      </c>
      <c r="E155">
        <v>7315.5219230769271</v>
      </c>
    </row>
    <row r="156" spans="2:5" x14ac:dyDescent="0.25">
      <c r="B156" s="9">
        <v>4125</v>
      </c>
      <c r="C156" s="10">
        <f t="shared" si="3"/>
        <v>57315.521923076929</v>
      </c>
      <c r="D156" s="9">
        <v>46.629999999999995</v>
      </c>
      <c r="E156">
        <v>7292.3260096153854</v>
      </c>
    </row>
    <row r="157" spans="2:5" x14ac:dyDescent="0.25">
      <c r="B157" s="9">
        <v>4150</v>
      </c>
      <c r="C157" s="10">
        <f t="shared" si="3"/>
        <v>57292.326009615383</v>
      </c>
      <c r="D157" s="9">
        <v>60.88</v>
      </c>
      <c r="E157">
        <v>7270.6550961538533</v>
      </c>
    </row>
    <row r="158" spans="2:5" x14ac:dyDescent="0.25">
      <c r="B158" s="9">
        <v>4175</v>
      </c>
      <c r="C158" s="10">
        <f t="shared" si="3"/>
        <v>57270.655096153852</v>
      </c>
      <c r="D158" s="9">
        <v>34.085000000000001</v>
      </c>
      <c r="E158">
        <v>7234.5500961538501</v>
      </c>
    </row>
    <row r="159" spans="2:5" x14ac:dyDescent="0.25">
      <c r="B159" s="9">
        <v>4200</v>
      </c>
      <c r="C159" s="10">
        <f t="shared" si="3"/>
        <v>57234.550096153849</v>
      </c>
      <c r="D159" s="9">
        <v>57.314999999999998</v>
      </c>
      <c r="E159">
        <v>7202.9741826923046</v>
      </c>
    </row>
    <row r="160" spans="2:5" x14ac:dyDescent="0.25">
      <c r="B160" s="9">
        <v>4225</v>
      </c>
      <c r="C160" s="10">
        <f t="shared" si="3"/>
        <v>57202.974182692305</v>
      </c>
      <c r="D160" s="9">
        <v>77.055000000000007</v>
      </c>
      <c r="E160">
        <v>7172.0182692307762</v>
      </c>
    </row>
    <row r="161" spans="2:5" x14ac:dyDescent="0.25">
      <c r="B161" s="9">
        <v>4250</v>
      </c>
      <c r="C161" s="10">
        <f t="shared" si="3"/>
        <v>57172.018269230779</v>
      </c>
      <c r="D161" s="9">
        <v>76.174999999999997</v>
      </c>
      <c r="E161">
        <v>7142.1982692307693</v>
      </c>
    </row>
    <row r="162" spans="2:5" x14ac:dyDescent="0.25">
      <c r="B162" s="9">
        <v>4275</v>
      </c>
      <c r="C162" s="10">
        <f t="shared" si="3"/>
        <v>57142.198269230772</v>
      </c>
      <c r="D162" s="9">
        <v>38.125</v>
      </c>
      <c r="E162">
        <v>7123.7423557692327</v>
      </c>
    </row>
    <row r="163" spans="2:5" x14ac:dyDescent="0.25">
      <c r="B163" s="9">
        <v>4300</v>
      </c>
      <c r="C163" s="10">
        <f t="shared" si="3"/>
        <v>57123.742355769231</v>
      </c>
      <c r="D163" s="9">
        <v>56.56</v>
      </c>
      <c r="E163">
        <v>7084.8373557692266</v>
      </c>
    </row>
    <row r="164" spans="2:5" x14ac:dyDescent="0.25">
      <c r="B164" s="9">
        <v>4325</v>
      </c>
      <c r="C164" s="10">
        <f t="shared" si="3"/>
        <v>57084.837355769225</v>
      </c>
      <c r="D164" s="9">
        <v>28.655000000000001</v>
      </c>
      <c r="E164">
        <v>7025.4714423076948</v>
      </c>
    </row>
    <row r="165" spans="2:5" x14ac:dyDescent="0.25">
      <c r="B165" s="9">
        <v>4350</v>
      </c>
      <c r="C165" s="10">
        <f t="shared" si="3"/>
        <v>57025.471442307695</v>
      </c>
      <c r="D165" s="9">
        <v>64.8</v>
      </c>
      <c r="E165">
        <v>7004.6864423076913</v>
      </c>
    </row>
    <row r="166" spans="2:5" x14ac:dyDescent="0.25">
      <c r="B166" s="9">
        <v>4375</v>
      </c>
      <c r="C166" s="10">
        <f t="shared" si="3"/>
        <v>57004.686442307691</v>
      </c>
      <c r="D166" s="9">
        <v>36.32</v>
      </c>
      <c r="E166">
        <v>7000.2355288461531</v>
      </c>
    </row>
    <row r="167" spans="2:5" x14ac:dyDescent="0.25">
      <c r="B167" s="9">
        <v>4400</v>
      </c>
      <c r="C167" s="10">
        <f t="shared" si="3"/>
        <v>57000.235528846155</v>
      </c>
      <c r="D167" s="9">
        <v>65.984999999999999</v>
      </c>
      <c r="E167">
        <v>6985.2450721153846</v>
      </c>
    </row>
    <row r="168" spans="2:5" x14ac:dyDescent="0.25">
      <c r="B168" s="9">
        <v>4425</v>
      </c>
      <c r="C168" s="10">
        <f t="shared" si="3"/>
        <v>56985.245072115387</v>
      </c>
      <c r="D168" s="9">
        <v>52.32</v>
      </c>
      <c r="E168">
        <v>6977.5996153846172</v>
      </c>
    </row>
    <row r="169" spans="2:5" x14ac:dyDescent="0.25">
      <c r="B169" s="9">
        <v>4450</v>
      </c>
      <c r="C169" s="10">
        <f t="shared" si="3"/>
        <v>56977.599615384621</v>
      </c>
      <c r="D169" s="9">
        <v>51.045000000000002</v>
      </c>
      <c r="E169">
        <v>6954.5687019230763</v>
      </c>
    </row>
    <row r="170" spans="2:5" x14ac:dyDescent="0.25">
      <c r="B170" s="9">
        <v>4475</v>
      </c>
      <c r="C170" s="10">
        <f t="shared" si="3"/>
        <v>56954.568701923075</v>
      </c>
      <c r="D170" s="9">
        <v>27.895000000000003</v>
      </c>
      <c r="E170">
        <v>6946.3877884615422</v>
      </c>
    </row>
    <row r="171" spans="2:5" x14ac:dyDescent="0.25">
      <c r="B171" s="9">
        <v>4500</v>
      </c>
      <c r="C171" s="10">
        <f t="shared" si="3"/>
        <v>56946.387788461543</v>
      </c>
      <c r="D171" s="9">
        <v>56.475000000000001</v>
      </c>
      <c r="E171">
        <v>6874.9977884615428</v>
      </c>
    </row>
    <row r="172" spans="2:5" x14ac:dyDescent="0.25">
      <c r="B172" s="9">
        <v>4525</v>
      </c>
      <c r="C172" s="10">
        <f t="shared" si="3"/>
        <v>56874.997788461544</v>
      </c>
      <c r="D172" s="9">
        <v>43.82</v>
      </c>
      <c r="E172">
        <v>6864.4218750000045</v>
      </c>
    </row>
    <row r="173" spans="2:5" x14ac:dyDescent="0.25">
      <c r="B173" s="9">
        <v>4550</v>
      </c>
      <c r="C173" s="10">
        <f t="shared" si="3"/>
        <v>56864.421875000007</v>
      </c>
      <c r="D173" s="9">
        <v>66.8</v>
      </c>
      <c r="E173">
        <v>6932.0609615384628</v>
      </c>
    </row>
    <row r="174" spans="2:5" x14ac:dyDescent="0.25">
      <c r="B174" s="9">
        <v>4575</v>
      </c>
      <c r="C174" s="10">
        <f t="shared" si="3"/>
        <v>56932.06096153846</v>
      </c>
      <c r="D174" s="9">
        <v>47.495000000000005</v>
      </c>
      <c r="E174">
        <v>6928.0109615384599</v>
      </c>
    </row>
    <row r="175" spans="2:5" x14ac:dyDescent="0.25">
      <c r="B175" s="9">
        <v>4600</v>
      </c>
      <c r="C175" s="10">
        <f t="shared" si="3"/>
        <v>56928.010961538457</v>
      </c>
      <c r="D175" s="9">
        <v>53.975000000000001</v>
      </c>
      <c r="E175">
        <v>6933.7900480769249</v>
      </c>
    </row>
    <row r="176" spans="2:5" x14ac:dyDescent="0.25">
      <c r="B176" s="9">
        <v>4625</v>
      </c>
      <c r="D176" s="9"/>
      <c r="E176">
        <v>6918.2941346153875</v>
      </c>
    </row>
    <row r="177" spans="2:5" x14ac:dyDescent="0.25">
      <c r="B177" s="9">
        <v>4650</v>
      </c>
      <c r="E177">
        <v>6928.1082211538487</v>
      </c>
    </row>
  </sheetData>
  <mergeCells count="2">
    <mergeCell ref="B2:D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SK_G2_D1_M1</vt:lpstr>
      <vt:lpstr>Sheet1</vt:lpstr>
      <vt:lpstr>Sheet3</vt:lpstr>
      <vt:lpstr>Sheet4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Tyomkin</dc:creator>
  <cp:lastModifiedBy>Kevin Ramlakhan</cp:lastModifiedBy>
  <dcterms:created xsi:type="dcterms:W3CDTF">2015-05-02T22:49:52Z</dcterms:created>
  <dcterms:modified xsi:type="dcterms:W3CDTF">2015-05-04T02:35:51Z</dcterms:modified>
</cp:coreProperties>
</file>